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PMFS-OBH01.swe.la.gov\UserShares\adarling\Documents\Bayou Health\ACT Fidelity\Outcomes reporting\"/>
    </mc:Choice>
  </mc:AlternateContent>
  <bookViews>
    <workbookView xWindow="0" yWindow="0" windowWidth="12105" windowHeight="7080" firstSheet="2" activeTab="3"/>
  </bookViews>
  <sheets>
    <sheet name="list &amp; instructions" sheetId="6" state="hidden" r:id="rId1"/>
    <sheet name="ACT Reporting Outcome Template" sheetId="7" state="hidden" r:id="rId2"/>
    <sheet name="ACT Reporting Outcomes" sheetId="3" r:id="rId3"/>
    <sheet name="Instructions" sheetId="9" r:id="rId4"/>
    <sheet name="Work Sheet" sheetId="8" r:id="rId5"/>
  </sheets>
  <definedNames>
    <definedName name="_xlnm._FilterDatabase" localSheetId="2" hidden="1">'ACT Reporting Outcomes'!$A$11:$AL$25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2" i="3" l="1"/>
  <c r="AO11" i="3"/>
  <c r="AG259" i="7" l="1"/>
  <c r="AG258" i="7"/>
  <c r="AH257" i="7"/>
  <c r="AG257" i="7"/>
  <c r="AH256" i="7"/>
  <c r="AG256" i="7"/>
  <c r="AH255" i="7"/>
  <c r="AG255" i="7"/>
  <c r="AH254" i="7"/>
  <c r="AG254" i="7"/>
  <c r="AH253" i="7"/>
  <c r="AG253" i="7"/>
  <c r="AH252" i="7"/>
  <c r="AG252" i="7"/>
  <c r="AH251" i="7"/>
  <c r="AG251" i="7"/>
  <c r="AH250" i="7"/>
  <c r="AG250" i="7"/>
  <c r="AH249" i="7"/>
  <c r="AG249" i="7"/>
  <c r="AH248" i="7"/>
  <c r="AG248" i="7"/>
  <c r="AH247" i="7"/>
  <c r="AG247" i="7"/>
  <c r="AH246" i="7"/>
  <c r="AG246" i="7"/>
  <c r="AH245" i="7"/>
  <c r="AG245" i="7"/>
  <c r="AH244" i="7"/>
  <c r="AG244" i="7"/>
  <c r="AH243" i="7"/>
  <c r="AG243" i="7"/>
  <c r="AH242" i="7"/>
  <c r="AG242" i="7"/>
  <c r="AH241" i="7"/>
  <c r="AG241" i="7"/>
  <c r="AH240" i="7"/>
  <c r="AG240" i="7"/>
  <c r="AH239" i="7"/>
  <c r="AG239" i="7"/>
  <c r="AH238" i="7"/>
  <c r="AG238" i="7"/>
  <c r="AH237" i="7"/>
  <c r="AG237" i="7"/>
  <c r="AH236" i="7"/>
  <c r="AG236" i="7"/>
  <c r="AH235" i="7"/>
  <c r="AG235" i="7"/>
  <c r="AH234" i="7"/>
  <c r="AG234" i="7"/>
  <c r="AH233" i="7"/>
  <c r="AG233" i="7"/>
  <c r="AH232" i="7"/>
  <c r="AG232" i="7"/>
  <c r="AH231" i="7"/>
  <c r="AG231" i="7"/>
  <c r="AH230" i="7"/>
  <c r="AG230" i="7"/>
  <c r="AH229" i="7"/>
  <c r="AG229" i="7"/>
  <c r="AH228" i="7"/>
  <c r="AG228" i="7"/>
  <c r="AH227" i="7"/>
  <c r="AG227" i="7"/>
  <c r="AH226" i="7"/>
  <c r="AG226" i="7"/>
  <c r="AH225" i="7"/>
  <c r="AG225" i="7"/>
  <c r="AH224" i="7"/>
  <c r="AG224" i="7"/>
  <c r="AH223" i="7"/>
  <c r="AG223" i="7"/>
  <c r="AH222" i="7"/>
  <c r="AG222" i="7"/>
  <c r="AH221" i="7"/>
  <c r="AG221" i="7"/>
  <c r="AH220" i="7"/>
  <c r="AG220" i="7"/>
  <c r="AH219" i="7"/>
  <c r="AG219" i="7"/>
  <c r="AH218" i="7"/>
  <c r="AG218" i="7"/>
  <c r="AH217" i="7"/>
  <c r="AG217" i="7"/>
  <c r="AH216" i="7"/>
  <c r="AG216" i="7"/>
  <c r="AH215" i="7"/>
  <c r="AG215" i="7"/>
  <c r="AH214" i="7"/>
  <c r="AG214" i="7"/>
  <c r="AH213" i="7"/>
  <c r="AG213" i="7"/>
  <c r="AH212" i="7"/>
  <c r="AG212" i="7"/>
  <c r="AH211" i="7"/>
  <c r="AG211" i="7"/>
  <c r="AH210" i="7"/>
  <c r="AG210" i="7"/>
  <c r="AH209" i="7"/>
  <c r="AG209" i="7"/>
  <c r="AH208" i="7"/>
  <c r="AG208" i="7"/>
  <c r="AH207" i="7"/>
  <c r="AG207" i="7"/>
  <c r="AH206" i="7"/>
  <c r="AG206" i="7"/>
  <c r="AH205" i="7"/>
  <c r="AG205" i="7"/>
  <c r="AH204" i="7"/>
  <c r="AG204" i="7"/>
  <c r="AH203" i="7"/>
  <c r="AG203" i="7"/>
  <c r="AH202" i="7"/>
  <c r="AG202" i="7"/>
  <c r="AH201" i="7"/>
  <c r="AG201" i="7"/>
  <c r="AH200" i="7"/>
  <c r="AG200" i="7"/>
  <c r="AH199" i="7"/>
  <c r="AG199" i="7"/>
  <c r="AH198" i="7"/>
  <c r="AG198" i="7"/>
  <c r="AH197" i="7"/>
  <c r="AG197" i="7"/>
  <c r="AH196" i="7"/>
  <c r="AG196" i="7"/>
  <c r="AH195" i="7"/>
  <c r="AG195" i="7"/>
  <c r="AH194" i="7"/>
  <c r="AG194" i="7"/>
  <c r="AH193" i="7"/>
  <c r="AG193" i="7"/>
  <c r="AH192" i="7"/>
  <c r="AG192" i="7"/>
  <c r="AH191" i="7"/>
  <c r="AG191" i="7"/>
  <c r="AH190" i="7"/>
  <c r="AG190" i="7"/>
  <c r="AH189" i="7"/>
  <c r="AG189" i="7"/>
  <c r="AH188" i="7"/>
  <c r="AG188" i="7"/>
  <c r="AH187" i="7"/>
  <c r="AG187" i="7"/>
  <c r="AH186" i="7"/>
  <c r="AG186" i="7"/>
  <c r="AH185" i="7"/>
  <c r="AG185" i="7"/>
  <c r="AH184" i="7"/>
  <c r="AG184" i="7"/>
  <c r="AH183" i="7"/>
  <c r="AG183" i="7"/>
  <c r="AH182" i="7"/>
  <c r="AG182" i="7"/>
  <c r="AH181" i="7"/>
  <c r="AG181" i="7"/>
  <c r="AH180" i="7"/>
  <c r="AG180" i="7"/>
  <c r="AH179" i="7"/>
  <c r="AG179" i="7"/>
  <c r="AH178" i="7"/>
  <c r="AG178" i="7"/>
  <c r="AH177" i="7"/>
  <c r="AG177" i="7"/>
  <c r="AH176" i="7"/>
  <c r="AG176" i="7"/>
  <c r="AH175" i="7"/>
  <c r="AG175" i="7"/>
  <c r="AH174" i="7"/>
  <c r="AG174" i="7"/>
  <c r="AH173" i="7"/>
  <c r="AG173" i="7"/>
  <c r="AH172" i="7"/>
  <c r="AG172" i="7"/>
  <c r="AH171" i="7"/>
  <c r="AG171" i="7"/>
  <c r="AH170" i="7"/>
  <c r="AG170" i="7"/>
  <c r="AH169" i="7"/>
  <c r="AG169" i="7"/>
  <c r="AH168" i="7"/>
  <c r="AG168" i="7"/>
  <c r="AH167" i="7"/>
  <c r="AG167" i="7"/>
  <c r="AH166" i="7"/>
  <c r="AG166" i="7"/>
  <c r="AH165" i="7"/>
  <c r="AG165" i="7"/>
  <c r="AH164" i="7"/>
  <c r="AG164" i="7"/>
  <c r="AH163" i="7"/>
  <c r="AG163" i="7"/>
  <c r="AH162" i="7"/>
  <c r="AG162" i="7"/>
  <c r="AH161" i="7"/>
  <c r="AG161" i="7"/>
  <c r="AH160" i="7"/>
  <c r="AG160" i="7"/>
  <c r="AH159" i="7"/>
  <c r="AG159" i="7"/>
  <c r="AH158" i="7"/>
  <c r="AG158" i="7"/>
  <c r="AH157" i="7"/>
  <c r="AG157" i="7"/>
  <c r="AH156" i="7"/>
  <c r="AG156" i="7"/>
  <c r="AH155" i="7"/>
  <c r="AG155" i="7"/>
  <c r="AH154" i="7"/>
  <c r="AG154" i="7"/>
  <c r="AH153" i="7"/>
  <c r="AG153" i="7"/>
  <c r="AH152" i="7"/>
  <c r="AG152" i="7"/>
  <c r="AH151" i="7"/>
  <c r="AG151" i="7"/>
  <c r="AH150" i="7"/>
  <c r="AG150" i="7"/>
  <c r="AH149" i="7"/>
  <c r="AG149" i="7"/>
  <c r="AH148" i="7"/>
  <c r="AG148" i="7"/>
  <c r="AH147" i="7"/>
  <c r="AG147" i="7"/>
  <c r="AH146" i="7"/>
  <c r="AG146" i="7"/>
  <c r="AH145" i="7"/>
  <c r="AG145" i="7"/>
  <c r="AH144" i="7"/>
  <c r="AG144" i="7"/>
  <c r="AH143" i="7"/>
  <c r="AG143" i="7"/>
  <c r="AH142" i="7"/>
  <c r="AG142" i="7"/>
  <c r="AH141" i="7"/>
  <c r="AG141" i="7"/>
  <c r="AH140" i="7"/>
  <c r="AG140" i="7"/>
  <c r="AH139" i="7"/>
  <c r="AG139" i="7"/>
  <c r="AH138" i="7"/>
  <c r="AG138" i="7"/>
  <c r="AH137" i="7"/>
  <c r="AG137" i="7"/>
  <c r="AH136" i="7"/>
  <c r="AG136" i="7"/>
  <c r="AH135" i="7"/>
  <c r="AG135" i="7"/>
  <c r="AH134" i="7"/>
  <c r="AG134" i="7"/>
  <c r="AH133" i="7"/>
  <c r="AG133" i="7"/>
  <c r="AH132" i="7"/>
  <c r="AG132" i="7"/>
  <c r="AH131" i="7"/>
  <c r="AG131" i="7"/>
  <c r="AH130" i="7"/>
  <c r="AG130" i="7"/>
  <c r="AH129" i="7"/>
  <c r="AG129" i="7"/>
  <c r="AH128" i="7"/>
  <c r="AG128" i="7"/>
  <c r="AH127" i="7"/>
  <c r="AG127" i="7"/>
  <c r="AH126" i="7"/>
  <c r="AG126" i="7"/>
  <c r="AH125" i="7"/>
  <c r="AG125" i="7"/>
  <c r="AH124" i="7"/>
  <c r="AG124" i="7"/>
  <c r="AH123" i="7"/>
  <c r="AG123" i="7"/>
  <c r="AH122" i="7"/>
  <c r="AG122" i="7"/>
  <c r="AH121" i="7"/>
  <c r="AG121" i="7"/>
  <c r="AH120" i="7"/>
  <c r="AG120" i="7"/>
  <c r="AH119" i="7"/>
  <c r="AG119" i="7"/>
  <c r="AH118" i="7"/>
  <c r="AG118" i="7"/>
  <c r="AH117" i="7"/>
  <c r="AG117" i="7"/>
  <c r="AH116" i="7"/>
  <c r="AG116" i="7"/>
  <c r="AH115" i="7"/>
  <c r="AG115" i="7"/>
  <c r="AH114" i="7"/>
  <c r="AG114" i="7"/>
  <c r="AH113" i="7"/>
  <c r="AG113" i="7"/>
  <c r="AH112" i="7"/>
  <c r="AG112" i="7"/>
  <c r="AH111" i="7"/>
  <c r="AG111" i="7"/>
  <c r="AH110" i="7"/>
  <c r="AG110" i="7"/>
  <c r="AH109" i="7"/>
  <c r="AG109" i="7"/>
  <c r="AH108" i="7"/>
  <c r="AG108" i="7"/>
  <c r="AH107" i="7"/>
  <c r="AG107" i="7"/>
  <c r="AH106" i="7"/>
  <c r="AG106" i="7"/>
  <c r="AH105" i="7"/>
  <c r="AG105" i="7"/>
  <c r="AH104" i="7"/>
  <c r="AG104" i="7"/>
  <c r="AH103" i="7"/>
  <c r="AG103" i="7"/>
  <c r="AH102" i="7"/>
  <c r="AG102" i="7"/>
  <c r="AH101" i="7"/>
  <c r="AG101" i="7"/>
  <c r="AH100" i="7"/>
  <c r="AG100" i="7"/>
  <c r="AH99" i="7"/>
  <c r="AG99" i="7"/>
  <c r="AH98" i="7"/>
  <c r="AG98" i="7"/>
  <c r="AH97" i="7"/>
  <c r="AG97" i="7"/>
  <c r="AH96" i="7"/>
  <c r="AG96" i="7"/>
  <c r="AH95" i="7"/>
  <c r="AG95" i="7"/>
  <c r="AH94" i="7"/>
  <c r="AG94" i="7"/>
  <c r="AH93" i="7"/>
  <c r="AG93" i="7"/>
  <c r="AH92" i="7"/>
  <c r="AG92" i="7"/>
  <c r="AH91" i="7"/>
  <c r="AG91" i="7"/>
  <c r="AH90" i="7"/>
  <c r="AG90" i="7"/>
  <c r="AH89" i="7"/>
  <c r="AG89" i="7"/>
  <c r="AH88" i="7"/>
  <c r="AG88" i="7"/>
  <c r="AH87" i="7"/>
  <c r="AG87" i="7"/>
  <c r="AH86" i="7"/>
  <c r="AG86" i="7"/>
  <c r="AH85" i="7"/>
  <c r="AG85" i="7"/>
  <c r="AH84" i="7"/>
  <c r="AG84" i="7"/>
  <c r="AH83" i="7"/>
  <c r="AG83" i="7"/>
  <c r="AH82" i="7"/>
  <c r="AG82" i="7"/>
  <c r="AH81" i="7"/>
  <c r="AG81" i="7"/>
  <c r="AH80" i="7"/>
  <c r="AG80" i="7"/>
  <c r="AH79" i="7"/>
  <c r="AG79" i="7"/>
  <c r="AH78" i="7"/>
  <c r="AG78" i="7"/>
  <c r="AH77" i="7"/>
  <c r="AG77" i="7"/>
  <c r="AH76" i="7"/>
  <c r="AG76" i="7"/>
  <c r="AH75" i="7"/>
  <c r="AG75" i="7"/>
  <c r="AH74" i="7"/>
  <c r="AG74" i="7"/>
  <c r="AH73" i="7"/>
  <c r="AG73" i="7"/>
  <c r="AH72" i="7"/>
  <c r="AG72" i="7"/>
  <c r="AH71" i="7"/>
  <c r="AG71" i="7"/>
  <c r="AH70" i="7"/>
  <c r="AG70" i="7"/>
  <c r="AH69" i="7"/>
  <c r="AG69" i="7"/>
  <c r="AH68" i="7"/>
  <c r="AG68" i="7"/>
  <c r="AH67" i="7"/>
  <c r="AG67" i="7"/>
  <c r="AH66" i="7"/>
  <c r="AG66" i="7"/>
  <c r="AH65" i="7"/>
  <c r="AG65" i="7"/>
  <c r="AH64" i="7"/>
  <c r="AG64" i="7"/>
  <c r="AH63" i="7"/>
  <c r="AG63" i="7"/>
  <c r="AH62" i="7"/>
  <c r="AG62" i="7"/>
  <c r="AH61" i="7"/>
  <c r="AG61" i="7"/>
  <c r="AH60" i="7"/>
  <c r="AG60" i="7"/>
  <c r="AH59" i="7"/>
  <c r="AG59" i="7"/>
  <c r="AH58" i="7"/>
  <c r="AG58" i="7"/>
  <c r="AH57" i="7"/>
  <c r="AG57" i="7"/>
  <c r="AH56" i="7"/>
  <c r="AG56" i="7"/>
  <c r="AH55" i="7"/>
  <c r="AG55" i="7"/>
  <c r="AH54" i="7"/>
  <c r="AG54" i="7"/>
  <c r="AH53" i="7"/>
  <c r="AG53" i="7"/>
  <c r="AH52" i="7"/>
  <c r="AG52" i="7"/>
  <c r="AH51" i="7"/>
  <c r="AG51" i="7"/>
  <c r="AH50" i="7"/>
  <c r="AG50" i="7"/>
  <c r="AH49" i="7"/>
  <c r="AG49" i="7"/>
  <c r="AH48" i="7"/>
  <c r="AG48" i="7"/>
  <c r="AH47" i="7"/>
  <c r="AG47" i="7"/>
  <c r="AH46" i="7"/>
  <c r="AG46" i="7"/>
  <c r="AH45" i="7"/>
  <c r="AG45" i="7"/>
  <c r="AH44" i="7"/>
  <c r="AG44" i="7"/>
  <c r="AH43" i="7"/>
  <c r="AG43" i="7"/>
  <c r="AH42" i="7"/>
  <c r="AG42" i="7"/>
  <c r="AH41" i="7"/>
  <c r="AG41" i="7"/>
  <c r="AH40" i="7"/>
  <c r="AG40" i="7"/>
  <c r="AH39" i="7"/>
  <c r="AG39" i="7"/>
  <c r="AH38" i="7"/>
  <c r="AG38" i="7"/>
  <c r="AH37" i="7"/>
  <c r="AG37" i="7"/>
  <c r="AH36" i="7"/>
  <c r="AG36" i="7"/>
  <c r="AH35" i="7"/>
  <c r="AG35" i="7"/>
  <c r="AH34" i="7"/>
  <c r="AG34" i="7"/>
  <c r="AH33" i="7"/>
  <c r="AG33" i="7"/>
  <c r="AH32" i="7"/>
  <c r="AG32" i="7"/>
  <c r="AH31" i="7"/>
  <c r="AG31" i="7"/>
  <c r="AH30" i="7"/>
  <c r="AG30" i="7"/>
  <c r="AH29" i="7"/>
  <c r="AG29" i="7"/>
  <c r="AH28" i="7"/>
  <c r="AG28" i="7"/>
  <c r="AH27" i="7"/>
  <c r="AG27" i="7"/>
  <c r="AH26" i="7"/>
  <c r="AG26" i="7"/>
  <c r="AH25" i="7"/>
  <c r="AG25" i="7"/>
  <c r="AH24" i="7"/>
  <c r="AG24" i="7"/>
  <c r="AH23" i="7"/>
  <c r="AG23" i="7"/>
  <c r="AH22" i="7"/>
  <c r="AG22" i="7"/>
  <c r="AH21" i="7"/>
  <c r="AG21" i="7"/>
  <c r="AH20" i="7"/>
  <c r="AG20" i="7"/>
  <c r="AH19" i="7"/>
  <c r="AG19" i="7"/>
  <c r="AH18" i="7"/>
  <c r="AG18" i="7"/>
  <c r="AH17" i="7"/>
  <c r="AG17" i="7"/>
  <c r="AH16" i="7"/>
  <c r="AG16" i="7"/>
  <c r="AR15" i="7"/>
  <c r="AQ15" i="7"/>
  <c r="AH15" i="7"/>
  <c r="AG15" i="7"/>
  <c r="AR14" i="7"/>
  <c r="AQ14" i="7"/>
  <c r="AH14" i="7"/>
  <c r="AG14" i="7"/>
  <c r="AU13" i="7"/>
  <c r="AR13" i="7"/>
  <c r="AQ13" i="7"/>
  <c r="AH13" i="7"/>
  <c r="AG13" i="7"/>
  <c r="AU12" i="7"/>
  <c r="AR12" i="7"/>
  <c r="AQ12" i="7"/>
  <c r="AH12" i="7"/>
  <c r="AG12" i="7"/>
  <c r="AU11" i="7"/>
  <c r="AR11" i="7"/>
  <c r="AQ11" i="7"/>
  <c r="AU10" i="7"/>
  <c r="AR10" i="7"/>
  <c r="AQ10" i="7"/>
  <c r="AU9" i="7"/>
  <c r="AR9" i="7"/>
  <c r="AQ9" i="7"/>
  <c r="AU8" i="7"/>
  <c r="AR8" i="7"/>
  <c r="AQ8" i="7"/>
  <c r="AU7" i="7"/>
  <c r="AR7" i="7"/>
  <c r="AQ7" i="7"/>
  <c r="AU6" i="7"/>
  <c r="AR6" i="7"/>
  <c r="AQ6" i="7"/>
  <c r="AU5" i="7"/>
  <c r="AR5" i="7"/>
  <c r="AQ5" i="7"/>
  <c r="AU4" i="7"/>
  <c r="AR4" i="7"/>
  <c r="AQ4" i="7"/>
  <c r="AU3" i="7"/>
  <c r="AR3" i="7"/>
  <c r="AR16" i="7" s="1"/>
  <c r="AQ3" i="7"/>
  <c r="AO14" i="3"/>
  <c r="AO13" i="3"/>
  <c r="AO10" i="3"/>
  <c r="AO9" i="3"/>
  <c r="AO8" i="3"/>
  <c r="AO7" i="3"/>
  <c r="AO6" i="3"/>
  <c r="AO5" i="3"/>
  <c r="AO4" i="3"/>
  <c r="AO3" i="3"/>
  <c r="AR10" i="3"/>
  <c r="AR3" i="3"/>
  <c r="AR13" i="3"/>
  <c r="AR12" i="3"/>
  <c r="AR11" i="3"/>
  <c r="AR9" i="3"/>
  <c r="AR8" i="3"/>
  <c r="AR7" i="3"/>
  <c r="AR6" i="3"/>
  <c r="AR5" i="3"/>
  <c r="AR4" i="3"/>
  <c r="AO16" i="3" l="1"/>
  <c r="AQ16" i="7"/>
</calcChain>
</file>

<file path=xl/sharedStrings.xml><?xml version="1.0" encoding="utf-8"?>
<sst xmlns="http://schemas.openxmlformats.org/spreadsheetml/2006/main" count="255" uniqueCount="192">
  <si>
    <t>Contact Email:</t>
  </si>
  <si>
    <t>Report Period Start Date:</t>
  </si>
  <si>
    <t>Report Period End Date:</t>
  </si>
  <si>
    <t>Number Days</t>
  </si>
  <si>
    <t>Been Hospitalized for psychiatric reasons?</t>
  </si>
  <si>
    <t>Received SUD Treatment - Detox</t>
  </si>
  <si>
    <t>Received SUD Treatment - Residential</t>
  </si>
  <si>
    <t>Received SUD Treatment - IOP</t>
  </si>
  <si>
    <t>Visited an ER?</t>
  </si>
  <si>
    <t>Been Hospitalized for medical reasons?</t>
  </si>
  <si>
    <t>Utilized a PCP?</t>
  </si>
  <si>
    <t>Participated in educational activities?</t>
  </si>
  <si>
    <t>ACT Outcomes Reporting Form</t>
  </si>
  <si>
    <t>Agency Contact:</t>
  </si>
  <si>
    <t>Agency Name:</t>
  </si>
  <si>
    <t>Team:</t>
  </si>
  <si>
    <t>Discharge Date:</t>
  </si>
  <si>
    <t>Reporting Frequency: Monthly</t>
  </si>
  <si>
    <t>Intake Date:</t>
  </si>
  <si>
    <t>DOB:</t>
  </si>
  <si>
    <t>MCO Name Listed Here</t>
  </si>
  <si>
    <t>Been Homeless one or more days?</t>
  </si>
  <si>
    <t>Been Incarcerated one or more days?</t>
  </si>
  <si>
    <t>Been Detained one or more days?</t>
  </si>
  <si>
    <t>Participated in employment activities with ACT?</t>
  </si>
  <si>
    <t>Gainfully employed (receives w-9)</t>
  </si>
  <si>
    <t>Total</t>
  </si>
  <si>
    <t xml:space="preserve">Authorization Period: </t>
  </si>
  <si>
    <t>In the past month, how many times and days has the client:</t>
  </si>
  <si>
    <t>NA</t>
  </si>
  <si>
    <t>In the past month, how many times has the client: 
Been Incarcerated one or more days?</t>
  </si>
  <si>
    <t>In the past month, how many times has the client: 
Been Homeless one or more days?</t>
  </si>
  <si>
    <t>Total Times</t>
  </si>
  <si>
    <t>Total Days</t>
  </si>
  <si>
    <t>In the past month, how many times has the client: 
Been Detained one or more days?</t>
  </si>
  <si>
    <t>In the past month, how many times has the client: 
Been Hospitalized for psychiatric reasons?</t>
  </si>
  <si>
    <t>In the past month, how many times has the client: 
Been Hospitalized for medical reasons?</t>
  </si>
  <si>
    <t>In the past month, how many times has the client: 
Received SUD Treatment - Detox</t>
  </si>
  <si>
    <t>In the past month, how many times has the client: 
Received SUD Treatment - Residential</t>
  </si>
  <si>
    <t>In the past month, how many times has the client: 
Received SUD Treatment - IOP</t>
  </si>
  <si>
    <t>In the past month, how many times has the client: 
Visited an ER?</t>
  </si>
  <si>
    <t>In the past month, how many times has the client: 
Participated in educational activities?</t>
  </si>
  <si>
    <t xml:space="preserve">What is the client's living arrangement on the last day of the month? </t>
  </si>
  <si>
    <t>SUD Residential</t>
  </si>
  <si>
    <t>SUD Inpatient Treatment</t>
  </si>
  <si>
    <t>Medical Hospital</t>
  </si>
  <si>
    <t>Nursing Home</t>
  </si>
  <si>
    <t>With relatives/friends</t>
  </si>
  <si>
    <t xml:space="preserve">Permanent Supportive Housing </t>
  </si>
  <si>
    <t>Independent Living (own home no supports with housing)</t>
  </si>
  <si>
    <t>Jail/Prison</t>
  </si>
  <si>
    <t xml:space="preserve">Homeless </t>
  </si>
  <si>
    <t>housing arrangement types</t>
  </si>
  <si>
    <t>Psychiatric Hospital</t>
  </si>
  <si>
    <t xml:space="preserve">Client Medicaid ID: </t>
  </si>
  <si>
    <t>Client Name: Last, First</t>
  </si>
  <si>
    <t>Overall Times</t>
  </si>
  <si>
    <t>Overall Days</t>
  </si>
  <si>
    <t>In the past month, how many times has the client: 
Utilized PCP?</t>
  </si>
  <si>
    <t>In the past month, how many times has the client: 
Participates in employment activities with ACT team?</t>
  </si>
  <si>
    <t>In the past month, how many times has the client: 
Gainfully employed (receives w-9)?</t>
  </si>
  <si>
    <t>FOR MCO USE ONLY</t>
  </si>
  <si>
    <t>Column1</t>
  </si>
  <si>
    <t>Aetna</t>
  </si>
  <si>
    <t>AmeriHealth Caritas</t>
  </si>
  <si>
    <t>Healthy Blue</t>
  </si>
  <si>
    <t>United Healthcare Community Plan</t>
  </si>
  <si>
    <t>Louisiana Healthcare Connections</t>
  </si>
  <si>
    <t>Yes</t>
  </si>
  <si>
    <t>No</t>
  </si>
  <si>
    <t>Column2</t>
  </si>
  <si>
    <t>Client's MCO</t>
  </si>
  <si>
    <t xml:space="preserve">Current Authorization Period: </t>
  </si>
  <si>
    <t xml:space="preserve">Discharge Date: Mark N/A if not applicable for this reporting period. </t>
  </si>
  <si>
    <t>In the past month, has the client: 
Received SUD Treatment - Detox</t>
  </si>
  <si>
    <t>In the past month, has the client: 
Received SUD Treatment - Residential</t>
  </si>
  <si>
    <t>In the past month, has the client: 
Received SUD Treatment - IOP</t>
  </si>
  <si>
    <t>In the past month, has the client: 
Visited an ER?</t>
  </si>
  <si>
    <t xml:space="preserve">In the past month, did the client receive crisis support? </t>
  </si>
  <si>
    <t xml:space="preserve">In the past month, if the client received inpatient psychiatric services, was outpatient follow up care rendered by an LMHP within 7 days of client's discharge from inpatient facility? </t>
  </si>
  <si>
    <t>Is the client active in services 75% of the reporting period?</t>
  </si>
  <si>
    <t>Is the client medication adherent 75% of the reporting period?</t>
  </si>
  <si>
    <t>In the past month, how many successful contacts were made with the client?</t>
  </si>
  <si>
    <t>In the past month, how many unsuccessful contacts were made with the client?</t>
  </si>
  <si>
    <t>In the past month, how many successful contacts were made on the client's behalf with someone other than the client?</t>
  </si>
  <si>
    <t>Overall Totals</t>
  </si>
  <si>
    <t>Treated by medical professional?</t>
  </si>
  <si>
    <t>Participated in employment/educational activities with ACT?</t>
  </si>
  <si>
    <t xml:space="preserve">Gainfully employed </t>
  </si>
  <si>
    <t>Date of intake into the program:</t>
  </si>
  <si>
    <t>Total Cumulative Days Homeless</t>
  </si>
  <si>
    <t>Total Cumulative Days Incarcerated</t>
  </si>
  <si>
    <t>In the past month, has the client: 
Been incarcerated one or more days?</t>
  </si>
  <si>
    <t>In the past month, has the client: 
Been homeless one or more days?</t>
  </si>
  <si>
    <t>In the past month, has the client: 
Been hospitalized for psychiatric reasons?</t>
  </si>
  <si>
    <t>In the past month, has the client: 
Been hospitalized for medical reasons?</t>
  </si>
  <si>
    <t xml:space="preserve">Total Episodes Hospitalized for Psychiatric Reasons </t>
  </si>
  <si>
    <t xml:space="preserve">Total Episodes Hospitalized for Medical Reasons </t>
  </si>
  <si>
    <t>Total Cumulative Days Received SUD TX - Detox</t>
  </si>
  <si>
    <t>Total Cumulative Days Received SUD TX - Residential</t>
  </si>
  <si>
    <t>Total Cumulative Days Received SUD TX - IOP</t>
  </si>
  <si>
    <t>In the past month, has the client: 
Participated in employment activities with the ACT team?</t>
  </si>
  <si>
    <t>In the past month, has the client: 
Been gainfully employed?</t>
  </si>
  <si>
    <t>Total Cumulative Days Gainfully Employed</t>
  </si>
  <si>
    <t>Was the Person Gainfully Employed on the Last Day of the Month?</t>
  </si>
  <si>
    <t>In the past month,  has the client: 
Participated in educational activities?</t>
  </si>
  <si>
    <t>Total Episodes: Client visited the ER</t>
  </si>
  <si>
    <t>In the past month, has the client: 
Attended a physical healthcare appointment?</t>
  </si>
  <si>
    <t>Total Episodes: Client attended physical healthcare appointment</t>
  </si>
  <si>
    <t>ACT Outcomes Reporting Form  - Instructions</t>
  </si>
  <si>
    <r>
      <t>·</t>
    </r>
    <r>
      <rPr>
        <sz val="7"/>
        <color theme="1"/>
        <rFont val="Times New Roman"/>
        <family val="1"/>
      </rPr>
      <t xml:space="preserve">         </t>
    </r>
    <r>
      <rPr>
        <sz val="11"/>
        <color theme="1"/>
        <rFont val="Calibri"/>
        <family val="2"/>
        <scheme val="minor"/>
      </rPr>
      <t>Group Home</t>
    </r>
  </si>
  <si>
    <r>
      <t>·</t>
    </r>
    <r>
      <rPr>
        <sz val="7"/>
        <color theme="1"/>
        <rFont val="Times New Roman"/>
        <family val="1"/>
      </rPr>
      <t xml:space="preserve">         </t>
    </r>
    <r>
      <rPr>
        <sz val="11"/>
        <color theme="1"/>
        <rFont val="Calibri"/>
        <family val="2"/>
        <scheme val="minor"/>
      </rPr>
      <t>Homeless</t>
    </r>
  </si>
  <si>
    <r>
      <t>·</t>
    </r>
    <r>
      <rPr>
        <sz val="7"/>
        <color theme="1"/>
        <rFont val="Times New Roman"/>
        <family val="1"/>
      </rPr>
      <t xml:space="preserve">         </t>
    </r>
    <r>
      <rPr>
        <sz val="11"/>
        <color theme="1"/>
        <rFont val="Calibri"/>
        <family val="2"/>
        <scheme val="minor"/>
      </rPr>
      <t>Nursing Facility</t>
    </r>
  </si>
  <si>
    <t>Column</t>
  </si>
  <si>
    <t>Enter the MCO affiliated with during the reporting period.  If multiple MCOs in the same period, the information should be reported to each organization</t>
  </si>
  <si>
    <t>Medicaid ID - please verify accuracy when inputting into reporting</t>
  </si>
  <si>
    <t xml:space="preserve">E:  </t>
  </si>
  <si>
    <t xml:space="preserve">F: </t>
  </si>
  <si>
    <t xml:space="preserve"> If member was discharged from the program during the reporting period, enter the discharge date; otherwise enter N/A</t>
  </si>
  <si>
    <t xml:space="preserve">G: </t>
  </si>
  <si>
    <t xml:space="preserve"> If member was homeless one or more days during the past month, enter Yes; if not, enter No.</t>
  </si>
  <si>
    <t xml:space="preserve">H: </t>
  </si>
  <si>
    <t>A:</t>
  </si>
  <si>
    <t>B:</t>
  </si>
  <si>
    <t>C:</t>
  </si>
  <si>
    <t>D:</t>
  </si>
  <si>
    <t>If member was incarcerated one or more days during the past month, enter Yes; if not, enter No.</t>
  </si>
  <si>
    <t xml:space="preserve">J:  </t>
  </si>
  <si>
    <t>If member was admitted to an inpatient psychiatric unit one or more days during the past month, enter Yes; if not, enter No.</t>
  </si>
  <si>
    <t>If member participated in employment activities with ACT team during the past month, enter Yes; if not, enter No.</t>
  </si>
  <si>
    <t xml:space="preserve">If member was gainfully employed one or more days during the past month, enter Yes; if not, enter No.
</t>
  </si>
  <si>
    <t>If member received crisis support during the past month, enter Yes; if not, enter No.</t>
  </si>
  <si>
    <t>Name format: last name, first</t>
  </si>
  <si>
    <t xml:space="preserve"> Enter the start and stop dates of last authorization from MCO (mm/dd/yyyy - mm/dd/yyyy)</t>
  </si>
  <si>
    <r>
      <t xml:space="preserve">If member visited an ER </t>
    </r>
    <r>
      <rPr>
        <sz val="11"/>
        <color theme="1"/>
        <rFont val="Calibri"/>
        <family val="2"/>
        <scheme val="minor"/>
      </rPr>
      <t>during the past month, enter Yes; if not, enter No.</t>
    </r>
  </si>
  <si>
    <t xml:space="preserve">DOB: (mm/dd/yyyy)  </t>
  </si>
  <si>
    <t xml:space="preserve">Enter the original intake date into the program (mm/dd/yyyy)  </t>
  </si>
  <si>
    <t>L:</t>
  </si>
  <si>
    <t>N:</t>
  </si>
  <si>
    <t>P:</t>
  </si>
  <si>
    <t>R:</t>
  </si>
  <si>
    <t>T:</t>
  </si>
  <si>
    <t>V:</t>
  </si>
  <si>
    <t>Z:</t>
  </si>
  <si>
    <t>AA:</t>
  </si>
  <si>
    <t>AE:</t>
  </si>
  <si>
    <t>Gainfully employed has these characteristics:</t>
  </si>
  <si>
    <t xml:space="preserve">     1. They are part-time or full-time jobs that exist in the open labor market;</t>
  </si>
  <si>
    <t xml:space="preserve">     2. They pay at least a minimum wage; and</t>
  </si>
  <si>
    <t xml:space="preserve">     3. They are jobs that anyone could have regardless of disability status.</t>
  </si>
  <si>
    <t>AF:</t>
  </si>
  <si>
    <t>AH:</t>
  </si>
  <si>
    <t>AI:</t>
  </si>
  <si>
    <t xml:space="preserve">Homeless is defined as: member lacks a fixed, regular, and adequate nighttime residence and/or his/her primary nighttime residence is:
  - A supervised publicly or privately operated shelter designated to provide temporary living accommodations,
  - An institution that provides a temporary residence for individuals intended to be institutionalized, or 
  - A public or private place not designed for, or ordinarily used as, a regular sleeping accommodation for human beings such as on the street, abandoned houses/buildings, under bridges, etc.  
</t>
  </si>
  <si>
    <t>Incarcerated is defined as: detained one or more days with overnight stay within prison or jail.  Confinement can occur before or after a criminal conviction.</t>
  </si>
  <si>
    <t>If member was admitted to an inpatient medical unit one or more days during the past month, enter Yes; if not, enter No.</t>
  </si>
  <si>
    <t xml:space="preserve">No, if member did not receive SUD Treatment - Detox.  If yes, please list ASAM level the member was last enrolled in during the reporting period:                                                                                                                                                                                                                             </t>
  </si>
  <si>
    <t xml:space="preserve">No, if member did not receive SUD Treatment - IOP.  If yes, please list ASAM level the member was last enrolled in during the reporting period:                                                                                                                                                                                                                             </t>
  </si>
  <si>
    <t xml:space="preserve">No, if member did not receive SUD Treatment - Residential.  If yes, please list ASAM level the member was last enrolled in during the reporting period:                                                                                                                                                                                                                             </t>
  </si>
  <si>
    <t>ASAM 2.1 (Intensive Outpatient Treatment)</t>
  </si>
  <si>
    <t>ASAM 2 - WM (Ambulatory withdrawal management with extended onsite monitoring)                                                                                                                                                                                                                                       ASAM 3.2 - WM (Clinical managed residential social withdrawal management)                                                                                                                                                                                                                                                      ASAM 3.7 - WM (Medically monitored inpatient withdrawal management / residential setting)                                                                                                                                                                                                                                            ASAM 4 - WM (Medically managed intensive inpatient withdrawal managemend / hospital)</t>
  </si>
  <si>
    <t>Living options as found in the PASRR Level II evaluation are:</t>
  </si>
  <si>
    <r>
      <t>·</t>
    </r>
    <r>
      <rPr>
        <sz val="7"/>
        <color theme="1"/>
        <rFont val="Times New Roman"/>
        <family val="1"/>
      </rPr>
      <t xml:space="preserve">         </t>
    </r>
    <r>
      <rPr>
        <sz val="11"/>
        <color theme="1"/>
        <rFont val="Calibri"/>
        <family val="2"/>
        <scheme val="minor"/>
      </rPr>
      <t>Psychiatric Hospital</t>
    </r>
  </si>
  <si>
    <r>
      <t>·</t>
    </r>
    <r>
      <rPr>
        <sz val="7"/>
        <color theme="1"/>
        <rFont val="Times New Roman"/>
        <family val="1"/>
      </rPr>
      <t xml:space="preserve">         </t>
    </r>
    <r>
      <rPr>
        <sz val="11"/>
        <color theme="1"/>
        <rFont val="Calibri"/>
        <family val="2"/>
        <scheme val="minor"/>
      </rPr>
      <t>SUD - Residential</t>
    </r>
  </si>
  <si>
    <r>
      <t>·</t>
    </r>
    <r>
      <rPr>
        <sz val="7"/>
        <color theme="1"/>
        <rFont val="Times New Roman"/>
        <family val="1"/>
      </rPr>
      <t xml:space="preserve">         </t>
    </r>
    <r>
      <rPr>
        <sz val="11"/>
        <color theme="1"/>
        <rFont val="Calibri"/>
        <family val="2"/>
        <scheme val="minor"/>
      </rPr>
      <t>SUD - Inpatient Treatment</t>
    </r>
  </si>
  <si>
    <r>
      <t>·</t>
    </r>
    <r>
      <rPr>
        <sz val="7"/>
        <color theme="1"/>
        <rFont val="Times New Roman"/>
        <family val="1"/>
      </rPr>
      <t xml:space="preserve">         </t>
    </r>
    <r>
      <rPr>
        <sz val="11"/>
        <color theme="1"/>
        <rFont val="Calibri"/>
        <family val="2"/>
        <scheme val="minor"/>
      </rPr>
      <t>Medical Hospital</t>
    </r>
  </si>
  <si>
    <r>
      <t>·</t>
    </r>
    <r>
      <rPr>
        <sz val="7"/>
        <color theme="1"/>
        <rFont val="Times New Roman"/>
        <family val="1"/>
      </rPr>
      <t xml:space="preserve">         </t>
    </r>
    <r>
      <rPr>
        <sz val="11"/>
        <color theme="1"/>
        <rFont val="Calibri"/>
        <family val="2"/>
        <scheme val="minor"/>
      </rPr>
      <t>With Relatives/Friends</t>
    </r>
  </si>
  <si>
    <r>
      <t>·</t>
    </r>
    <r>
      <rPr>
        <sz val="7"/>
        <color theme="1"/>
        <rFont val="Times New Roman"/>
        <family val="1"/>
      </rPr>
      <t xml:space="preserve">         </t>
    </r>
    <r>
      <rPr>
        <sz val="11"/>
        <color theme="1"/>
        <rFont val="Calibri"/>
        <family val="2"/>
        <scheme val="minor"/>
      </rPr>
      <t>Permananent  Supportive Housing (PSH)</t>
    </r>
  </si>
  <si>
    <r>
      <t>·</t>
    </r>
    <r>
      <rPr>
        <sz val="7"/>
        <color theme="1"/>
        <rFont val="Times New Roman"/>
        <family val="1"/>
      </rPr>
      <t xml:space="preserve">         </t>
    </r>
    <r>
      <rPr>
        <sz val="11"/>
        <color theme="1"/>
        <rFont val="Calibri"/>
        <family val="2"/>
        <scheme val="minor"/>
      </rPr>
      <t>Jail/Prison</t>
    </r>
  </si>
  <si>
    <r>
      <t>·</t>
    </r>
    <r>
      <rPr>
        <sz val="7"/>
        <color theme="1"/>
        <rFont val="Times New Roman"/>
        <family val="1"/>
      </rPr>
      <t xml:space="preserve">         </t>
    </r>
    <r>
      <rPr>
        <sz val="11"/>
        <color theme="1"/>
        <rFont val="Calibri"/>
        <family val="2"/>
        <scheme val="minor"/>
      </rPr>
      <t>Independent Living (own home)</t>
    </r>
  </si>
  <si>
    <t>Employment activities are defined as: work with ACT staff related to the attainment of employment.  This can include skill development, help identifying employment, help/support in maintaining employment</t>
  </si>
  <si>
    <t xml:space="preserve">ASAM 3.1 (Clinically managed low intensity residential treatment)                                                                                                                                   ASAM 3.3 (Clinically managed popultion specific high intensity residential treatment)                                                                                             ASAM 3.5 (Clinically managed high intensity residential treatment)                                                                                                                                  </t>
  </si>
  <si>
    <t xml:space="preserve">Crisis support is defined as a rapid clinical response, delivered when a client suffers from a medical, psychiatric,
or relapse crisis. Can also include client accessing the ACT teams after hour phone line.
</t>
  </si>
  <si>
    <t>If member is actively engaged with the ACT teams plan of care 75% of the time, enter Yes.  If not, enter No</t>
  </si>
  <si>
    <t>If member exhibits compliance with medication plan, enter Yes.  If not, enter No</t>
  </si>
  <si>
    <t>Submission to the MCOs should occur by email via one email per ACT Provider with all reports from its individual teams attached and labled with team names.  The MCO email address follow:</t>
  </si>
  <si>
    <t>Aetna Better Health (ABH): Foley Nash - NashF@aetna.com</t>
  </si>
  <si>
    <r>
      <t xml:space="preserve">Active engagement is characterized by the member doing the following, </t>
    </r>
    <r>
      <rPr>
        <i/>
        <sz val="11"/>
        <color theme="1"/>
        <rFont val="Calibri"/>
        <family val="2"/>
        <scheme val="minor"/>
      </rPr>
      <t>more often than not</t>
    </r>
    <r>
      <rPr>
        <sz val="11"/>
        <color theme="1"/>
        <rFont val="Calibri"/>
        <family val="2"/>
        <scheme val="minor"/>
      </rPr>
      <t>:</t>
    </r>
  </si>
  <si>
    <t>1. Communicates regularly with the team via text, phone calls</t>
  </si>
  <si>
    <t>2. Meets ACT teams for scheduled appointments</t>
  </si>
  <si>
    <t>3. Reaches out to ACT team when in need</t>
  </si>
  <si>
    <t>4. Participates in own treatment planning</t>
  </si>
  <si>
    <r>
      <t xml:space="preserve">Medication Compliance is characterized by the following occurring, </t>
    </r>
    <r>
      <rPr>
        <i/>
        <sz val="11"/>
        <color theme="1"/>
        <rFont val="Calibri"/>
        <family val="2"/>
        <scheme val="minor"/>
      </rPr>
      <t>more often than not</t>
    </r>
    <r>
      <rPr>
        <sz val="11"/>
        <color theme="1"/>
        <rFont val="Calibri"/>
        <family val="2"/>
        <scheme val="minor"/>
      </rPr>
      <t>:</t>
    </r>
  </si>
  <si>
    <t>1. Accepts medication administration if prescribed either via injection or orally</t>
  </si>
  <si>
    <t>3. Team has knowledge that prescriptions are being filled</t>
  </si>
  <si>
    <t>Louisiana Healthcare Connections (LHCC): Lauren Credeur - lauren.credeur@louisianahealthconnect.com and W. Eric Odom - William.E.Odom@louisianahealthconnect.com</t>
  </si>
  <si>
    <t>Amerihealth Caritas of Louisiana (ACLA): Chris McNeil - cmcneil@amerihealthcaritasla.com</t>
  </si>
  <si>
    <t xml:space="preserve">United Healthcare (UHC): James Bailey - James_m_bailey@uhc.com and Chaila Williams - Chaila.williams@optum.com
</t>
  </si>
  <si>
    <t xml:space="preserve">Healthy Blue (HB): Christin Cantavespri - christin.cantavespri@healthybluela.com, Robin Landry - robin.landry@anthem.com, and Naomi Devoe - naomi.devoe@healthybluela.com </t>
  </si>
  <si>
    <t xml:space="preserve">ACT Reporting Outcomes will be submitted to MCO by the 10th of the month for the month prior.  </t>
  </si>
  <si>
    <t>2. Team sees medication bottles with appropriate amounts</t>
  </si>
  <si>
    <t>4. Team is in close contact with prescribing physician about person's prescriptions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</si>
</sst>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F800]dddd\,\ mmmm\ dd\,\ yyyy"/>
  </numFmts>
  <fonts count="16" x14ac:knownFonts="1">
    <font>
      <sz val="11"/>
      <color theme="1"/>
      <name val="Calibri"/>
      <family val="2"/>
      <scheme val="minor"/>
    </font>
    <font>
      <b/>
      <sz val="18"/>
      <color rgb="FF000000"/>
      <name val="Calibri"/>
      <family val="2"/>
    </font>
    <font>
      <sz val="11"/>
      <color theme="1"/>
      <name val="Calibri"/>
      <family val="2"/>
    </font>
    <font>
      <b/>
      <u/>
      <sz val="22"/>
      <color theme="1"/>
      <name val="Calibri"/>
      <family val="2"/>
    </font>
    <font>
      <sz val="11"/>
      <name val="Calibri"/>
      <family val="2"/>
    </font>
    <font>
      <b/>
      <sz val="22"/>
      <color theme="1"/>
      <name val="Calibri"/>
      <family val="2"/>
    </font>
    <font>
      <b/>
      <sz val="20"/>
      <color rgb="FF000000"/>
      <name val="Calibri"/>
      <family val="2"/>
    </font>
    <font>
      <b/>
      <sz val="18"/>
      <color theme="1"/>
      <name val="Calibri"/>
      <family val="2"/>
    </font>
    <font>
      <b/>
      <sz val="11"/>
      <color theme="1"/>
      <name val="Calibri"/>
      <family val="2"/>
      <scheme val="minor"/>
    </font>
    <font>
      <b/>
      <sz val="11"/>
      <name val="Calibri"/>
      <family val="2"/>
    </font>
    <font>
      <b/>
      <sz val="11"/>
      <color theme="1"/>
      <name val="Calibri"/>
      <family val="2"/>
    </font>
    <font>
      <b/>
      <sz val="11"/>
      <color theme="9"/>
      <name val="Calibri"/>
      <family val="2"/>
      <scheme val="minor"/>
    </font>
    <font>
      <sz val="11"/>
      <name val="Calibri"/>
      <family val="2"/>
      <scheme val="minor"/>
    </font>
    <font>
      <sz val="11"/>
      <color theme="1"/>
      <name val="Symbol"/>
      <family val="1"/>
      <charset val="2"/>
    </font>
    <font>
      <sz val="7"/>
      <color theme="1"/>
      <name val="Times New Roman"/>
      <family val="1"/>
    </font>
    <font>
      <i/>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s>
  <cellStyleXfs count="1">
    <xf numFmtId="0" fontId="0" fillId="0" borderId="0"/>
  </cellStyleXfs>
  <cellXfs count="64">
    <xf numFmtId="0" fontId="0" fillId="0" borderId="0" xfId="0"/>
    <xf numFmtId="0" fontId="1" fillId="0" borderId="0" xfId="0" applyFont="1" applyFill="1" applyBorder="1" applyAlignment="1" applyProtection="1">
      <alignment vertical="top"/>
      <protection locked="0"/>
    </xf>
    <xf numFmtId="0" fontId="2" fillId="0" borderId="0" xfId="0" applyFont="1" applyFill="1" applyBorder="1" applyProtection="1">
      <protection locked="0"/>
    </xf>
    <xf numFmtId="0" fontId="3" fillId="0" borderId="0" xfId="0" applyFont="1" applyFill="1" applyBorder="1" applyAlignment="1" applyProtection="1">
      <alignment horizontal="center"/>
      <protection locked="0"/>
    </xf>
    <xf numFmtId="0" fontId="4" fillId="0" borderId="0" xfId="0" applyFont="1" applyFill="1" applyBorder="1" applyProtection="1">
      <protection locked="0"/>
    </xf>
    <xf numFmtId="0" fontId="2" fillId="0" borderId="0" xfId="0" applyFont="1" applyFill="1" applyBorder="1" applyAlignment="1" applyProtection="1">
      <alignment horizontal="right"/>
      <protection locked="0"/>
    </xf>
    <xf numFmtId="0" fontId="0" fillId="0" borderId="0" xfId="0" applyAlignment="1" applyProtection="1">
      <alignment horizontal="left"/>
      <protection locked="0"/>
    </xf>
    <xf numFmtId="0" fontId="0" fillId="0" borderId="0" xfId="0" applyProtection="1">
      <protection locked="0"/>
    </xf>
    <xf numFmtId="164" fontId="2" fillId="0" borderId="0" xfId="0" applyNumberFormat="1" applyFont="1" applyFill="1" applyBorder="1" applyAlignment="1" applyProtection="1">
      <alignment horizontal="left"/>
      <protection locked="0"/>
    </xf>
    <xf numFmtId="0" fontId="4" fillId="0" borderId="0" xfId="0" applyFont="1" applyFill="1" applyBorder="1" applyAlignment="1" applyProtection="1">
      <alignment horizontal="right"/>
      <protection locked="0"/>
    </xf>
    <xf numFmtId="0" fontId="0" fillId="3" borderId="1" xfId="0" applyNumberFormat="1" applyFill="1" applyBorder="1"/>
    <xf numFmtId="0" fontId="0" fillId="0" borderId="1" xfId="0" applyBorder="1"/>
    <xf numFmtId="0" fontId="0" fillId="3" borderId="1" xfId="0" applyFill="1" applyBorder="1"/>
    <xf numFmtId="0" fontId="5" fillId="0" borderId="0" xfId="0" applyFont="1" applyFill="1" applyBorder="1" applyAlignment="1" applyProtection="1">
      <alignment horizontal="center"/>
      <protection locked="0"/>
    </xf>
    <xf numFmtId="0" fontId="0" fillId="2" borderId="1" xfId="0" applyFill="1" applyBorder="1" applyAlignment="1">
      <alignment wrapText="1"/>
    </xf>
    <xf numFmtId="0" fontId="0" fillId="2" borderId="1" xfId="0" applyFill="1" applyBorder="1" applyAlignment="1">
      <alignment horizontal="center" wrapText="1"/>
    </xf>
    <xf numFmtId="0" fontId="0" fillId="0" borderId="1" xfId="0" applyBorder="1" applyAlignment="1">
      <alignment wrapText="1"/>
    </xf>
    <xf numFmtId="0" fontId="0" fillId="0" borderId="1" xfId="0" applyFont="1" applyBorder="1"/>
    <xf numFmtId="0" fontId="0" fillId="0" borderId="1" xfId="0" applyBorder="1" applyAlignment="1">
      <alignment horizontal="right"/>
    </xf>
    <xf numFmtId="0" fontId="0" fillId="0" borderId="0" xfId="0" applyBorder="1"/>
    <xf numFmtId="0" fontId="9" fillId="0" borderId="0" xfId="0" applyFont="1" applyFill="1" applyBorder="1" applyProtection="1">
      <protection locked="0"/>
    </xf>
    <xf numFmtId="0" fontId="10" fillId="0" borderId="0" xfId="0" applyFont="1" applyFill="1" applyBorder="1" applyAlignment="1" applyProtection="1">
      <alignment horizontal="left"/>
      <protection locked="0"/>
    </xf>
    <xf numFmtId="0" fontId="0" fillId="0" borderId="3" xfId="0" applyBorder="1"/>
    <xf numFmtId="0" fontId="10" fillId="2" borderId="1" xfId="0" applyFont="1" applyFill="1" applyBorder="1" applyAlignment="1" applyProtection="1">
      <alignment horizontal="left"/>
      <protection locked="0"/>
    </xf>
    <xf numFmtId="0" fontId="9" fillId="2" borderId="1" xfId="0" applyFont="1" applyFill="1" applyBorder="1" applyProtection="1">
      <protection locked="0"/>
    </xf>
    <xf numFmtId="0" fontId="8" fillId="2" borderId="1" xfId="0" applyFont="1" applyFill="1" applyBorder="1"/>
    <xf numFmtId="0" fontId="0" fillId="2" borderId="4" xfId="0" applyFill="1" applyBorder="1" applyAlignment="1">
      <alignment horizontal="center" wrapText="1"/>
    </xf>
    <xf numFmtId="0" fontId="0" fillId="2" borderId="5" xfId="0" applyFill="1" applyBorder="1" applyAlignment="1">
      <alignment wrapText="1"/>
    </xf>
    <xf numFmtId="0" fontId="0" fillId="0" borderId="1" xfId="0" applyBorder="1" applyAlignment="1"/>
    <xf numFmtId="0" fontId="0" fillId="2" borderId="2" xfId="0" applyFill="1" applyBorder="1" applyAlignment="1">
      <alignment horizontal="center" wrapText="1"/>
    </xf>
    <xf numFmtId="0" fontId="11" fillId="0" borderId="0" xfId="0" applyFont="1"/>
    <xf numFmtId="0" fontId="12" fillId="0" borderId="1" xfId="0" applyFont="1" applyFill="1" applyBorder="1" applyAlignment="1">
      <alignment horizontal="left" vertical="top"/>
    </xf>
    <xf numFmtId="0" fontId="12" fillId="0" borderId="6" xfId="0" applyFont="1" applyFill="1" applyBorder="1" applyAlignment="1">
      <alignment horizontal="left" vertical="top"/>
    </xf>
    <xf numFmtId="0" fontId="0" fillId="3" borderId="3" xfId="0" applyFill="1" applyBorder="1" applyAlignment="1">
      <alignment wrapText="1"/>
    </xf>
    <xf numFmtId="0" fontId="0" fillId="3" borderId="1" xfId="0" applyFill="1" applyBorder="1" applyAlignment="1">
      <alignment horizontal="center" wrapText="1"/>
    </xf>
    <xf numFmtId="0" fontId="0" fillId="3" borderId="0" xfId="0" applyFill="1" applyBorder="1"/>
    <xf numFmtId="0" fontId="9" fillId="0" borderId="0" xfId="0" applyFont="1" applyFill="1" applyBorder="1" applyAlignment="1" applyProtection="1">
      <alignment horizontal="left"/>
      <protection locked="0"/>
    </xf>
    <xf numFmtId="0" fontId="0" fillId="4" borderId="0" xfId="0" applyFill="1"/>
    <xf numFmtId="0" fontId="8" fillId="2" borderId="2" xfId="0" applyFont="1" applyFill="1" applyBorder="1" applyAlignment="1">
      <alignment horizontal="left" wrapText="1"/>
    </xf>
    <xf numFmtId="0" fontId="8" fillId="2" borderId="5" xfId="0" applyFont="1" applyFill="1" applyBorder="1" applyAlignment="1">
      <alignment wrapText="1"/>
    </xf>
    <xf numFmtId="0" fontId="8" fillId="2" borderId="1" xfId="0" applyFont="1" applyFill="1" applyBorder="1" applyAlignment="1">
      <alignment wrapText="1"/>
    </xf>
    <xf numFmtId="0" fontId="10" fillId="2" borderId="1" xfId="0" applyFont="1" applyFill="1" applyBorder="1" applyAlignment="1" applyProtection="1">
      <alignment horizontal="left" wrapText="1"/>
      <protection locked="0"/>
    </xf>
    <xf numFmtId="0" fontId="9" fillId="2" borderId="1" xfId="0" applyFont="1" applyFill="1" applyBorder="1" applyAlignment="1" applyProtection="1">
      <alignment wrapText="1"/>
      <protection locked="0"/>
    </xf>
    <xf numFmtId="0" fontId="8" fillId="2" borderId="4" xfId="0" applyFont="1" applyFill="1" applyBorder="1" applyAlignment="1">
      <alignment horizontal="center" vertical="top" wrapText="1"/>
    </xf>
    <xf numFmtId="0" fontId="8" fillId="2" borderId="7" xfId="0" applyFont="1" applyFill="1" applyBorder="1" applyAlignment="1">
      <alignment horizontal="center" vertical="top" wrapText="1"/>
    </xf>
    <xf numFmtId="0" fontId="0" fillId="0" borderId="2" xfId="0" applyBorder="1"/>
    <xf numFmtId="0" fontId="8" fillId="2" borderId="7" xfId="0" applyFont="1" applyFill="1" applyBorder="1" applyAlignment="1">
      <alignment horizontal="left" wrapText="1"/>
    </xf>
    <xf numFmtId="0" fontId="0" fillId="0" borderId="0" xfId="0" applyAlignment="1">
      <alignment vertical="center"/>
    </xf>
    <xf numFmtId="0" fontId="13" fillId="0" borderId="0" xfId="0" applyFont="1" applyAlignment="1">
      <alignment horizontal="left" vertical="center" indent="8"/>
    </xf>
    <xf numFmtId="0" fontId="0" fillId="0" borderId="0" xfId="0" applyAlignment="1">
      <alignment vertical="center" wrapText="1"/>
    </xf>
    <xf numFmtId="0" fontId="0" fillId="0" borderId="0" xfId="0" applyFont="1" applyAlignment="1">
      <alignment vertical="center"/>
    </xf>
    <xf numFmtId="0" fontId="0" fillId="0" borderId="0" xfId="0" applyAlignment="1">
      <alignment vertical="top" wrapText="1"/>
    </xf>
    <xf numFmtId="165" fontId="0" fillId="0" borderId="1" xfId="0" applyNumberFormat="1" applyBorder="1"/>
    <xf numFmtId="2" fontId="0" fillId="3" borderId="1" xfId="0" applyNumberFormat="1" applyFill="1" applyBorder="1"/>
    <xf numFmtId="2" fontId="0" fillId="0" borderId="1" xfId="0" applyNumberFormat="1" applyBorder="1"/>
    <xf numFmtId="2" fontId="0" fillId="3" borderId="1" xfId="0" applyNumberFormat="1" applyFill="1" applyBorder="1" applyAlignment="1">
      <alignment horizontal="center" wrapText="1"/>
    </xf>
    <xf numFmtId="2" fontId="0" fillId="0" borderId="2" xfId="0" applyNumberFormat="1" applyBorder="1"/>
    <xf numFmtId="0" fontId="8" fillId="0" borderId="0" xfId="0" applyFont="1" applyAlignment="1">
      <alignment horizontal="center"/>
    </xf>
    <xf numFmtId="0" fontId="12" fillId="0" borderId="0" xfId="0" applyFont="1" applyAlignment="1">
      <alignment vertical="center" wrapText="1"/>
    </xf>
    <xf numFmtId="0" fontId="12" fillId="0" borderId="0" xfId="0" applyFont="1"/>
    <xf numFmtId="0" fontId="12" fillId="0" borderId="0" xfId="0" applyFont="1" applyAlignment="1">
      <alignment vertical="center"/>
    </xf>
    <xf numFmtId="0" fontId="0" fillId="0" borderId="0" xfId="0" applyAlignment="1">
      <alignment wrapText="1"/>
    </xf>
    <xf numFmtId="0" fontId="6" fillId="0" borderId="0" xfId="0" applyFont="1" applyFill="1" applyBorder="1" applyAlignment="1" applyProtection="1">
      <alignment horizontal="center" vertical="top"/>
      <protection locked="0"/>
    </xf>
    <xf numFmtId="0" fontId="7" fillId="0" borderId="0"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le1" displayName="Table1" ref="A1:A6" totalsRowShown="0">
  <autoFilter ref="A1:A6"/>
  <tableColumns count="1">
    <tableColumn id="1" name="Column1"/>
  </tableColumns>
  <tableStyleInfo name="TableStyleMedium2" showFirstColumn="0" showLastColumn="0" showRowStripes="1" showColumnStripes="0"/>
</table>
</file>

<file path=xl/tables/table2.xml><?xml version="1.0" encoding="utf-8"?>
<table xmlns="http://schemas.openxmlformats.org/spreadsheetml/2006/main" id="2" name="Table13" displayName="Table13" ref="D1:D6" totalsRowShown="0">
  <autoFilter ref="D1:D6"/>
  <tableColumns count="1">
    <tableColumn id="1" name="Column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2" sqref="A2:A12"/>
    </sheetView>
  </sheetViews>
  <sheetFormatPr defaultRowHeight="15" x14ac:dyDescent="0.25"/>
  <sheetData>
    <row r="1" spans="1:1" x14ac:dyDescent="0.25">
      <c r="A1" s="30" t="s">
        <v>52</v>
      </c>
    </row>
    <row r="2" spans="1:1" x14ac:dyDescent="0.25">
      <c r="A2" s="31" t="s">
        <v>29</v>
      </c>
    </row>
    <row r="3" spans="1:1" x14ac:dyDescent="0.25">
      <c r="A3" s="31" t="s">
        <v>53</v>
      </c>
    </row>
    <row r="4" spans="1:1" x14ac:dyDescent="0.25">
      <c r="A4" s="31" t="s">
        <v>43</v>
      </c>
    </row>
    <row r="5" spans="1:1" x14ac:dyDescent="0.25">
      <c r="A5" s="31" t="s">
        <v>44</v>
      </c>
    </row>
    <row r="6" spans="1:1" x14ac:dyDescent="0.25">
      <c r="A6" s="31" t="s">
        <v>45</v>
      </c>
    </row>
    <row r="7" spans="1:1" x14ac:dyDescent="0.25">
      <c r="A7" s="31" t="s">
        <v>46</v>
      </c>
    </row>
    <row r="8" spans="1:1" x14ac:dyDescent="0.25">
      <c r="A8" s="31" t="s">
        <v>47</v>
      </c>
    </row>
    <row r="9" spans="1:1" x14ac:dyDescent="0.25">
      <c r="A9" s="31" t="s">
        <v>48</v>
      </c>
    </row>
    <row r="10" spans="1:1" x14ac:dyDescent="0.25">
      <c r="A10" s="31" t="s">
        <v>49</v>
      </c>
    </row>
    <row r="11" spans="1:1" x14ac:dyDescent="0.25">
      <c r="A11" s="31" t="s">
        <v>50</v>
      </c>
    </row>
    <row r="12" spans="1:1" x14ac:dyDescent="0.25">
      <c r="A12" s="32" t="s">
        <v>51</v>
      </c>
    </row>
  </sheetData>
  <sheetProtection algorithmName="SHA-512" hashValue="HoEXQ66AbtFV2/GbUnclWYusY5vU6/VwqX7yeFsvAt58XAuuvHeZESwMevWwvDQppLmDGwZH/fwzm3KgKkLxOQ==" saltValue="q66cSTZXdV9o4+BPgtyakg=="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59"/>
  <sheetViews>
    <sheetView workbookViewId="0">
      <selection activeCell="E16" sqref="E16"/>
    </sheetView>
  </sheetViews>
  <sheetFormatPr defaultRowHeight="15" x14ac:dyDescent="0.25"/>
  <cols>
    <col min="1" max="1" width="23.5703125" customWidth="1"/>
    <col min="2" max="2" width="40.5703125" customWidth="1"/>
    <col min="3" max="3" width="11" customWidth="1"/>
    <col min="4" max="4" width="13.140625" customWidth="1"/>
    <col min="5" max="5" width="24" customWidth="1"/>
    <col min="6" max="6" width="14.5703125" customWidth="1"/>
    <col min="7" max="7" width="44.85546875" customWidth="1"/>
    <col min="8" max="8" width="28.42578125" bestFit="1" customWidth="1"/>
    <col min="9" max="9" width="46.28515625" bestFit="1" customWidth="1"/>
    <col min="10" max="10" width="12.85546875" bestFit="1" customWidth="1"/>
    <col min="11" max="11" width="54.7109375" bestFit="1" customWidth="1"/>
    <col min="12" max="12" width="27.85546875" customWidth="1"/>
    <col min="13" max="13" width="54.7109375" bestFit="1" customWidth="1"/>
    <col min="14" max="14" width="12.85546875" bestFit="1" customWidth="1"/>
    <col min="15" max="15" width="54.7109375" bestFit="1" customWidth="1"/>
    <col min="16" max="16" width="12.85546875" bestFit="1" customWidth="1"/>
    <col min="17" max="17" width="54.7109375" bestFit="1" customWidth="1"/>
    <col min="18" max="18" width="12.85546875" bestFit="1" customWidth="1"/>
    <col min="19" max="19" width="54.7109375" bestFit="1" customWidth="1"/>
    <col min="20" max="20" width="12.85546875" bestFit="1" customWidth="1"/>
    <col min="21" max="21" width="69" customWidth="1"/>
    <col min="22" max="22" width="12.85546875" bestFit="1" customWidth="1"/>
    <col min="23" max="23" width="54.7109375" bestFit="1" customWidth="1"/>
    <col min="24" max="24" width="12.85546875" bestFit="1" customWidth="1"/>
    <col min="25" max="25" width="54.7109375" bestFit="1" customWidth="1"/>
    <col min="26" max="26" width="14.140625" bestFit="1" customWidth="1"/>
    <col min="27" max="27" width="54.7109375" bestFit="1" customWidth="1"/>
    <col min="28" max="28" width="14.140625" bestFit="1" customWidth="1"/>
    <col min="29" max="29" width="54.7109375" bestFit="1" customWidth="1"/>
    <col min="30" max="30" width="14.140625" bestFit="1" customWidth="1"/>
    <col min="31" max="31" width="54.7109375" bestFit="1" customWidth="1"/>
    <col min="32" max="32" width="14.140625" bestFit="1" customWidth="1"/>
    <col min="33" max="33" width="12.85546875" bestFit="1" customWidth="1"/>
    <col min="34" max="34" width="10" bestFit="1" customWidth="1"/>
    <col min="35" max="35" width="69" customWidth="1"/>
    <col min="39" max="39" width="53.5703125" bestFit="1" customWidth="1"/>
    <col min="42" max="42" width="44.5703125" bestFit="1" customWidth="1"/>
    <col min="46" max="46" width="53.5703125" bestFit="1" customWidth="1"/>
  </cols>
  <sheetData>
    <row r="1" spans="1:47" ht="28.5" x14ac:dyDescent="0.45">
      <c r="A1" s="62" t="s">
        <v>12</v>
      </c>
      <c r="B1" s="62"/>
      <c r="J1" s="3"/>
      <c r="K1" s="3"/>
      <c r="AP1" s="37" t="s">
        <v>61</v>
      </c>
      <c r="AQ1" s="37"/>
      <c r="AR1" s="37"/>
      <c r="AS1" s="37"/>
      <c r="AT1" s="37"/>
      <c r="AU1" s="37"/>
    </row>
    <row r="2" spans="1:47" ht="33" x14ac:dyDescent="0.45">
      <c r="A2" s="63" t="s">
        <v>20</v>
      </c>
      <c r="B2" s="63"/>
      <c r="J2" s="3"/>
      <c r="K2" s="3"/>
      <c r="AP2" s="14" t="s">
        <v>28</v>
      </c>
      <c r="AQ2" s="15" t="s">
        <v>56</v>
      </c>
      <c r="AR2" s="15" t="s">
        <v>57</v>
      </c>
      <c r="AT2" s="27" t="s">
        <v>42</v>
      </c>
      <c r="AU2" s="15" t="s">
        <v>26</v>
      </c>
    </row>
    <row r="3" spans="1:47" ht="14.25" customHeight="1" x14ac:dyDescent="0.45">
      <c r="A3" s="1"/>
      <c r="B3" s="13"/>
      <c r="J3" s="3"/>
      <c r="K3" s="3"/>
      <c r="AP3" s="11" t="s">
        <v>21</v>
      </c>
      <c r="AQ3" s="12">
        <f>SUM(G12:G500)</f>
        <v>0</v>
      </c>
      <c r="AR3" s="12">
        <f>SUM(H12:H500)</f>
        <v>0</v>
      </c>
      <c r="AT3" s="11" t="s">
        <v>29</v>
      </c>
      <c r="AU3" s="11">
        <f>COUNTIF(AI12:AI24,"NA")</f>
        <v>0</v>
      </c>
    </row>
    <row r="4" spans="1:47" x14ac:dyDescent="0.25">
      <c r="A4" s="36" t="s">
        <v>14</v>
      </c>
      <c r="G4" s="21" t="s">
        <v>15</v>
      </c>
      <c r="I4" s="6"/>
      <c r="J4" s="2"/>
      <c r="K4" s="8"/>
      <c r="AP4" s="11" t="s">
        <v>22</v>
      </c>
      <c r="AQ4" s="12">
        <f>SUM(I12:I500)</f>
        <v>0</v>
      </c>
      <c r="AR4" s="12">
        <f>SUM(J12:J500)</f>
        <v>0</v>
      </c>
      <c r="AT4" s="11" t="s">
        <v>53</v>
      </c>
      <c r="AU4" s="11">
        <f>COUNTIF(AI13:AI25,"Psychiatric Hospital")</f>
        <v>0</v>
      </c>
    </row>
    <row r="5" spans="1:47" x14ac:dyDescent="0.25">
      <c r="A5" s="36" t="s">
        <v>13</v>
      </c>
      <c r="G5" s="21" t="s">
        <v>17</v>
      </c>
      <c r="I5" s="7"/>
      <c r="J5" s="2"/>
      <c r="K5" s="5"/>
      <c r="AP5" s="11" t="s">
        <v>23</v>
      </c>
      <c r="AQ5" s="12">
        <f>SUM(K12:K500)</f>
        <v>0</v>
      </c>
      <c r="AR5" s="12">
        <f>SUM(L12:L500)</f>
        <v>0</v>
      </c>
      <c r="AT5" s="11" t="s">
        <v>43</v>
      </c>
      <c r="AU5" s="11">
        <f>COUNTIF(AI14:AI26,"SUD Residential")</f>
        <v>0</v>
      </c>
    </row>
    <row r="6" spans="1:47" x14ac:dyDescent="0.25">
      <c r="A6" s="36" t="s">
        <v>0</v>
      </c>
      <c r="B6" s="5"/>
      <c r="I6" s="7"/>
      <c r="J6" s="4"/>
      <c r="K6" s="9"/>
      <c r="AP6" s="16" t="s">
        <v>4</v>
      </c>
      <c r="AQ6" s="12">
        <f>SUM(M12:M500)</f>
        <v>0</v>
      </c>
      <c r="AR6" s="12">
        <f>SUM(N12:N500)</f>
        <v>0</v>
      </c>
      <c r="AT6" s="11" t="s">
        <v>44</v>
      </c>
      <c r="AU6" s="11">
        <f>COUNTIF(AI15:AI27,"SUD Inpatient Treatment")</f>
        <v>0</v>
      </c>
    </row>
    <row r="7" spans="1:47" x14ac:dyDescent="0.25">
      <c r="A7" s="20" t="s">
        <v>1</v>
      </c>
      <c r="B7" s="5"/>
      <c r="I7" s="7"/>
      <c r="J7" s="2"/>
      <c r="K7" s="5"/>
      <c r="AP7" s="16" t="s">
        <v>9</v>
      </c>
      <c r="AQ7" s="12">
        <f>SUM(O12:O500)</f>
        <v>0</v>
      </c>
      <c r="AR7" s="12">
        <f>SUM(P12:P500)</f>
        <v>0</v>
      </c>
      <c r="AT7" s="11" t="s">
        <v>45</v>
      </c>
      <c r="AU7" s="11">
        <f>COUNTIF(AI16:AI28,"Medical Hospital")</f>
        <v>0</v>
      </c>
    </row>
    <row r="8" spans="1:47" x14ac:dyDescent="0.25">
      <c r="A8" s="20" t="s">
        <v>2</v>
      </c>
      <c r="B8" s="5"/>
      <c r="I8" s="7"/>
      <c r="J8" s="2"/>
      <c r="K8" s="5"/>
      <c r="AP8" s="17" t="s">
        <v>5</v>
      </c>
      <c r="AQ8" s="12">
        <f>SUM(Q12:Q500)</f>
        <v>0</v>
      </c>
      <c r="AR8" s="12">
        <f>SUM(R12:R500)</f>
        <v>0</v>
      </c>
      <c r="AT8" s="11" t="s">
        <v>46</v>
      </c>
      <c r="AU8" s="11">
        <f>COUNTIF(AI17:AI29,"Nursing Home")</f>
        <v>0</v>
      </c>
    </row>
    <row r="9" spans="1:47" x14ac:dyDescent="0.25">
      <c r="A9" s="19"/>
      <c r="B9" s="19"/>
      <c r="C9" s="19"/>
      <c r="AP9" s="11" t="s">
        <v>6</v>
      </c>
      <c r="AQ9" s="12">
        <f>SUM(S12:S500)</f>
        <v>0</v>
      </c>
      <c r="AR9" s="12">
        <f>SUM(T12:T500)</f>
        <v>0</v>
      </c>
      <c r="AT9" s="11" t="s">
        <v>47</v>
      </c>
      <c r="AU9" s="11">
        <f>COUNTIF(AI18:AI30,"With relatives/friends")</f>
        <v>0</v>
      </c>
    </row>
    <row r="10" spans="1:47" x14ac:dyDescent="0.25">
      <c r="A10" s="35"/>
      <c r="B10" s="35"/>
      <c r="C10" s="19"/>
      <c r="G10" s="4"/>
      <c r="AP10" s="11" t="s">
        <v>7</v>
      </c>
      <c r="AQ10" s="12">
        <f>SUM(U12:U500)</f>
        <v>0</v>
      </c>
      <c r="AR10" s="12">
        <f>SUM(V12:V500)</f>
        <v>0</v>
      </c>
      <c r="AT10" s="11" t="s">
        <v>48</v>
      </c>
      <c r="AU10" s="11">
        <f>COUNTIF(AI19:AI31,"Permanent Supportive Housing")</f>
        <v>0</v>
      </c>
    </row>
    <row r="11" spans="1:47" ht="45" customHeight="1" x14ac:dyDescent="0.25">
      <c r="A11" s="23" t="s">
        <v>54</v>
      </c>
      <c r="B11" s="24" t="s">
        <v>55</v>
      </c>
      <c r="C11" s="25" t="s">
        <v>19</v>
      </c>
      <c r="D11" s="24" t="s">
        <v>18</v>
      </c>
      <c r="E11" s="24" t="s">
        <v>27</v>
      </c>
      <c r="F11" s="23" t="s">
        <v>16</v>
      </c>
      <c r="G11" s="29" t="s">
        <v>31</v>
      </c>
      <c r="H11" s="26" t="s">
        <v>3</v>
      </c>
      <c r="I11" s="27" t="s">
        <v>30</v>
      </c>
      <c r="J11" s="26" t="s">
        <v>3</v>
      </c>
      <c r="K11" s="27" t="s">
        <v>34</v>
      </c>
      <c r="L11" s="26" t="s">
        <v>3</v>
      </c>
      <c r="M11" s="27" t="s">
        <v>35</v>
      </c>
      <c r="N11" s="26" t="s">
        <v>3</v>
      </c>
      <c r="O11" s="27" t="s">
        <v>36</v>
      </c>
      <c r="P11" s="26" t="s">
        <v>3</v>
      </c>
      <c r="Q11" s="27" t="s">
        <v>37</v>
      </c>
      <c r="R11" s="26" t="s">
        <v>3</v>
      </c>
      <c r="S11" s="27" t="s">
        <v>38</v>
      </c>
      <c r="T11" s="26" t="s">
        <v>3</v>
      </c>
      <c r="U11" s="27" t="s">
        <v>39</v>
      </c>
      <c r="V11" s="26" t="s">
        <v>3</v>
      </c>
      <c r="W11" s="27" t="s">
        <v>40</v>
      </c>
      <c r="X11" s="26" t="s">
        <v>3</v>
      </c>
      <c r="Y11" s="27" t="s">
        <v>58</v>
      </c>
      <c r="Z11" s="26" t="s">
        <v>3</v>
      </c>
      <c r="AA11" s="27" t="s">
        <v>59</v>
      </c>
      <c r="AB11" s="26" t="s">
        <v>3</v>
      </c>
      <c r="AC11" s="27" t="s">
        <v>60</v>
      </c>
      <c r="AD11" s="26" t="s">
        <v>3</v>
      </c>
      <c r="AE11" s="27" t="s">
        <v>41</v>
      </c>
      <c r="AF11" s="26" t="s">
        <v>3</v>
      </c>
      <c r="AG11" s="26" t="s">
        <v>32</v>
      </c>
      <c r="AH11" s="26" t="s">
        <v>33</v>
      </c>
      <c r="AI11" s="27" t="s">
        <v>42</v>
      </c>
      <c r="AP11" s="11" t="s">
        <v>8</v>
      </c>
      <c r="AQ11" s="12">
        <f>SUM(W12:W500)</f>
        <v>0</v>
      </c>
      <c r="AR11" s="12">
        <f>SUM(X12:X500)</f>
        <v>0</v>
      </c>
      <c r="AT11" s="11" t="s">
        <v>49</v>
      </c>
      <c r="AU11" s="11">
        <f>COUNTIF(AI20:AI32,"Independent Living (own home no supports with housing)")</f>
        <v>0</v>
      </c>
    </row>
    <row r="12" spans="1:47" x14ac:dyDescent="0.25">
      <c r="A12" s="11"/>
      <c r="B12" s="11"/>
      <c r="C12" s="11"/>
      <c r="D12" s="11"/>
      <c r="E12" s="11"/>
      <c r="F12" s="11"/>
      <c r="G12" s="28"/>
      <c r="H12" s="10"/>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f>SUM(G12+I12+K12+M12+O12+Q12+S12+U12+W12+Y12+AA12+AC12+AE12)</f>
        <v>0</v>
      </c>
      <c r="AH12" s="11">
        <f t="shared" ref="AH12:AH76" si="0">SUM(H12+J12+L12+N12+P12+R12+T12+V12+X12+Z12+AB12+AD12+AF12)</f>
        <v>0</v>
      </c>
      <c r="AI12" s="11"/>
      <c r="AP12" s="11" t="s">
        <v>10</v>
      </c>
      <c r="AQ12" s="12">
        <f>SUM(Y12:Y500)</f>
        <v>0</v>
      </c>
      <c r="AR12" s="12">
        <f>SUM(Z12:Z500)</f>
        <v>0</v>
      </c>
      <c r="AT12" s="11" t="s">
        <v>50</v>
      </c>
      <c r="AU12" s="11">
        <f>COUNTIF(AI21:AI33,"Jail/Prison")</f>
        <v>0</v>
      </c>
    </row>
    <row r="13" spans="1:47" x14ac:dyDescent="0.25">
      <c r="A13" s="11"/>
      <c r="B13" s="11"/>
      <c r="C13" s="11"/>
      <c r="D13" s="11"/>
      <c r="E13" s="11"/>
      <c r="F13" s="11"/>
      <c r="G13" s="28"/>
      <c r="H13" s="10"/>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f t="shared" ref="AG13:AG76" si="1">SUM(G13+I13+K13+M13+O13+Q13+S13+U13+W13+Y13+AA13+AC13+AE13)</f>
        <v>0</v>
      </c>
      <c r="AH13" s="11">
        <f t="shared" si="0"/>
        <v>0</v>
      </c>
      <c r="AI13" s="11"/>
      <c r="AP13" s="11" t="s">
        <v>24</v>
      </c>
      <c r="AQ13" s="12">
        <f>SUM(AA12:AA500)</f>
        <v>0</v>
      </c>
      <c r="AR13" s="12">
        <f>SUM(AB12:AB500)</f>
        <v>0</v>
      </c>
      <c r="AT13" s="11" t="s">
        <v>51</v>
      </c>
      <c r="AU13" s="11">
        <f>COUNTIF(AI22:AI34,"Homeless")</f>
        <v>0</v>
      </c>
    </row>
    <row r="14" spans="1:47" x14ac:dyDescent="0.25">
      <c r="A14" s="11"/>
      <c r="B14" s="11"/>
      <c r="C14" s="11"/>
      <c r="D14" s="11"/>
      <c r="E14" s="11"/>
      <c r="F14" s="11"/>
      <c r="G14" s="28"/>
      <c r="H14" s="10"/>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f t="shared" si="1"/>
        <v>0</v>
      </c>
      <c r="AH14" s="11">
        <f t="shared" si="0"/>
        <v>0</v>
      </c>
      <c r="AI14" s="11"/>
      <c r="AP14" s="11" t="s">
        <v>25</v>
      </c>
      <c r="AQ14" s="12">
        <f>SUM(AC12:AC500)</f>
        <v>0</v>
      </c>
      <c r="AR14" s="12">
        <f>SUM(AD12:AD500)</f>
        <v>0</v>
      </c>
    </row>
    <row r="15" spans="1:47" x14ac:dyDescent="0.25">
      <c r="A15" s="11"/>
      <c r="B15" s="11"/>
      <c r="C15" s="11"/>
      <c r="D15" s="11"/>
      <c r="E15" s="11"/>
      <c r="F15" s="11"/>
      <c r="G15" s="28"/>
      <c r="H15" s="10"/>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f t="shared" si="1"/>
        <v>0</v>
      </c>
      <c r="AH15" s="11">
        <f t="shared" si="0"/>
        <v>0</v>
      </c>
      <c r="AI15" s="11"/>
      <c r="AP15" s="11" t="s">
        <v>11</v>
      </c>
      <c r="AQ15" s="12">
        <f>SUM(AE12:AE500)</f>
        <v>0</v>
      </c>
      <c r="AR15" s="12">
        <f>SUM(AF12:AF500)</f>
        <v>0</v>
      </c>
    </row>
    <row r="16" spans="1:47" x14ac:dyDescent="0.25">
      <c r="A16" s="11"/>
      <c r="B16" s="11"/>
      <c r="C16" s="11"/>
      <c r="D16" s="11"/>
      <c r="E16" s="11"/>
      <c r="F16" s="11"/>
      <c r="G16" s="28"/>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f t="shared" si="1"/>
        <v>0</v>
      </c>
      <c r="AH16" s="11">
        <f t="shared" si="0"/>
        <v>0</v>
      </c>
      <c r="AI16" s="11"/>
      <c r="AP16" s="18" t="s">
        <v>26</v>
      </c>
      <c r="AQ16" s="11">
        <f>SUM(AQ3:AQ15)</f>
        <v>0</v>
      </c>
      <c r="AR16" s="11">
        <f>SUM(AR3:AR15)</f>
        <v>0</v>
      </c>
    </row>
    <row r="17" spans="1:35" x14ac:dyDescent="0.25">
      <c r="A17" s="11"/>
      <c r="B17" s="11"/>
      <c r="C17" s="11"/>
      <c r="D17" s="11"/>
      <c r="E17" s="11"/>
      <c r="F17" s="11"/>
      <c r="G17" s="28"/>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f t="shared" si="1"/>
        <v>0</v>
      </c>
      <c r="AH17" s="11">
        <f t="shared" si="0"/>
        <v>0</v>
      </c>
      <c r="AI17" s="11"/>
    </row>
    <row r="18" spans="1:35" x14ac:dyDescent="0.25">
      <c r="A18" s="11"/>
      <c r="B18" s="11"/>
      <c r="C18" s="11"/>
      <c r="D18" s="11"/>
      <c r="E18" s="11"/>
      <c r="F18" s="11"/>
      <c r="G18" s="28"/>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f t="shared" si="1"/>
        <v>0</v>
      </c>
      <c r="AH18" s="11">
        <f t="shared" si="0"/>
        <v>0</v>
      </c>
      <c r="AI18" s="11"/>
    </row>
    <row r="19" spans="1:35" x14ac:dyDescent="0.25">
      <c r="A19" s="11"/>
      <c r="B19" s="11"/>
      <c r="C19" s="11"/>
      <c r="D19" s="11"/>
      <c r="E19" s="11"/>
      <c r="F19" s="11"/>
      <c r="G19" s="28"/>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f t="shared" si="1"/>
        <v>0</v>
      </c>
      <c r="AH19" s="11">
        <f t="shared" si="0"/>
        <v>0</v>
      </c>
      <c r="AI19" s="11"/>
    </row>
    <row r="20" spans="1:35" x14ac:dyDescent="0.25">
      <c r="A20" s="11"/>
      <c r="B20" s="11"/>
      <c r="C20" s="11"/>
      <c r="D20" s="11"/>
      <c r="E20" s="11"/>
      <c r="F20" s="11"/>
      <c r="G20" s="28"/>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f t="shared" si="1"/>
        <v>0</v>
      </c>
      <c r="AH20" s="11">
        <f t="shared" si="0"/>
        <v>0</v>
      </c>
      <c r="AI20" s="11"/>
    </row>
    <row r="21" spans="1:35" x14ac:dyDescent="0.25">
      <c r="A21" s="11"/>
      <c r="B21" s="11"/>
      <c r="C21" s="11"/>
      <c r="D21" s="11"/>
      <c r="E21" s="11"/>
      <c r="F21" s="11"/>
      <c r="G21" s="28"/>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f t="shared" si="1"/>
        <v>0</v>
      </c>
      <c r="AH21" s="11">
        <f t="shared" si="0"/>
        <v>0</v>
      </c>
      <c r="AI21" s="11"/>
    </row>
    <row r="22" spans="1:35" x14ac:dyDescent="0.25">
      <c r="A22" s="11"/>
      <c r="B22" s="11"/>
      <c r="C22" s="11"/>
      <c r="D22" s="11"/>
      <c r="E22" s="11"/>
      <c r="F22" s="11"/>
      <c r="G22" s="28"/>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f t="shared" si="1"/>
        <v>0</v>
      </c>
      <c r="AH22" s="11">
        <f t="shared" si="0"/>
        <v>0</v>
      </c>
      <c r="AI22" s="11"/>
    </row>
    <row r="23" spans="1:35" x14ac:dyDescent="0.25">
      <c r="A23" s="11"/>
      <c r="B23" s="11"/>
      <c r="C23" s="11"/>
      <c r="D23" s="11"/>
      <c r="E23" s="11"/>
      <c r="F23" s="11"/>
      <c r="G23" s="28"/>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f t="shared" si="1"/>
        <v>0</v>
      </c>
      <c r="AH23" s="11">
        <f t="shared" si="0"/>
        <v>0</v>
      </c>
      <c r="AI23" s="11"/>
    </row>
    <row r="24" spans="1:35" x14ac:dyDescent="0.25">
      <c r="A24" s="11"/>
      <c r="B24" s="11"/>
      <c r="C24" s="11"/>
      <c r="D24" s="11"/>
      <c r="E24" s="11"/>
      <c r="F24" s="11"/>
      <c r="G24" s="28"/>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f t="shared" si="1"/>
        <v>0</v>
      </c>
      <c r="AH24" s="11">
        <f t="shared" si="0"/>
        <v>0</v>
      </c>
      <c r="AI24" s="11"/>
    </row>
    <row r="25" spans="1:35" x14ac:dyDescent="0.25">
      <c r="A25" s="11"/>
      <c r="B25" s="11"/>
      <c r="C25" s="11"/>
      <c r="D25" s="11"/>
      <c r="E25" s="11"/>
      <c r="F25" s="11"/>
      <c r="G25" s="33"/>
      <c r="H25" s="34"/>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f t="shared" si="1"/>
        <v>0</v>
      </c>
      <c r="AH25" s="11">
        <f t="shared" si="0"/>
        <v>0</v>
      </c>
      <c r="AI25" s="11"/>
    </row>
    <row r="26" spans="1:35" x14ac:dyDescent="0.25">
      <c r="A26" s="11"/>
      <c r="B26" s="11"/>
      <c r="C26" s="11"/>
      <c r="D26" s="11"/>
      <c r="E26" s="11"/>
      <c r="F26" s="11"/>
      <c r="G26" s="22"/>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f t="shared" si="1"/>
        <v>0</v>
      </c>
      <c r="AH26" s="11">
        <f t="shared" si="0"/>
        <v>0</v>
      </c>
      <c r="AI26" s="11"/>
    </row>
    <row r="27" spans="1:35" x14ac:dyDescent="0.25">
      <c r="A27" s="11"/>
      <c r="B27" s="11"/>
      <c r="C27" s="11"/>
      <c r="D27" s="11"/>
      <c r="E27" s="11"/>
      <c r="F27" s="11"/>
      <c r="G27" s="22"/>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f t="shared" si="1"/>
        <v>0</v>
      </c>
      <c r="AH27" s="11">
        <f t="shared" si="0"/>
        <v>0</v>
      </c>
      <c r="AI27" s="11"/>
    </row>
    <row r="28" spans="1:35" x14ac:dyDescent="0.25">
      <c r="A28" s="11"/>
      <c r="B28" s="11"/>
      <c r="C28" s="11"/>
      <c r="D28" s="11"/>
      <c r="E28" s="11"/>
      <c r="F28" s="11"/>
      <c r="G28" s="22"/>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f t="shared" si="1"/>
        <v>0</v>
      </c>
      <c r="AH28" s="11">
        <f t="shared" si="0"/>
        <v>0</v>
      </c>
      <c r="AI28" s="11"/>
    </row>
    <row r="29" spans="1:35" x14ac:dyDescent="0.25">
      <c r="A29" s="11"/>
      <c r="B29" s="11"/>
      <c r="C29" s="11"/>
      <c r="D29" s="11"/>
      <c r="E29" s="11"/>
      <c r="F29" s="11"/>
      <c r="G29" s="22"/>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f t="shared" si="1"/>
        <v>0</v>
      </c>
      <c r="AH29" s="11">
        <f t="shared" si="0"/>
        <v>0</v>
      </c>
      <c r="AI29" s="11"/>
    </row>
    <row r="30" spans="1:35" x14ac:dyDescent="0.25">
      <c r="A30" s="11"/>
      <c r="B30" s="11"/>
      <c r="C30" s="11"/>
      <c r="D30" s="11"/>
      <c r="E30" s="11"/>
      <c r="F30" s="11"/>
      <c r="G30" s="22"/>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f t="shared" si="1"/>
        <v>0</v>
      </c>
      <c r="AH30" s="11">
        <f t="shared" si="0"/>
        <v>0</v>
      </c>
      <c r="AI30" s="11"/>
    </row>
    <row r="31" spans="1:35" x14ac:dyDescent="0.25">
      <c r="A31" s="11"/>
      <c r="B31" s="11"/>
      <c r="C31" s="11"/>
      <c r="D31" s="11"/>
      <c r="E31" s="11"/>
      <c r="F31" s="11"/>
      <c r="G31" s="22"/>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f t="shared" si="1"/>
        <v>0</v>
      </c>
      <c r="AH31" s="11">
        <f t="shared" si="0"/>
        <v>0</v>
      </c>
      <c r="AI31" s="11"/>
    </row>
    <row r="32" spans="1:35" x14ac:dyDescent="0.25">
      <c r="A32" s="11"/>
      <c r="B32" s="11"/>
      <c r="C32" s="11"/>
      <c r="D32" s="11"/>
      <c r="E32" s="11"/>
      <c r="F32" s="11"/>
      <c r="G32" s="22"/>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f t="shared" si="1"/>
        <v>0</v>
      </c>
      <c r="AH32" s="11">
        <f t="shared" si="0"/>
        <v>0</v>
      </c>
      <c r="AI32" s="11"/>
    </row>
    <row r="33" spans="1:35" x14ac:dyDescent="0.25">
      <c r="A33" s="11"/>
      <c r="B33" s="11"/>
      <c r="C33" s="11"/>
      <c r="D33" s="11"/>
      <c r="E33" s="11"/>
      <c r="F33" s="11"/>
      <c r="G33" s="22"/>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f t="shared" si="1"/>
        <v>0</v>
      </c>
      <c r="AH33" s="11">
        <f t="shared" si="0"/>
        <v>0</v>
      </c>
      <c r="AI33" s="11"/>
    </row>
    <row r="34" spans="1:35" x14ac:dyDescent="0.25">
      <c r="A34" s="11"/>
      <c r="B34" s="11"/>
      <c r="C34" s="11"/>
      <c r="D34" s="11"/>
      <c r="E34" s="11"/>
      <c r="F34" s="11"/>
      <c r="G34" s="22"/>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f t="shared" si="1"/>
        <v>0</v>
      </c>
      <c r="AH34" s="11">
        <f t="shared" si="0"/>
        <v>0</v>
      </c>
      <c r="AI34" s="11"/>
    </row>
    <row r="35" spans="1:35" x14ac:dyDescent="0.25">
      <c r="A35" s="11"/>
      <c r="B35" s="11"/>
      <c r="C35" s="11"/>
      <c r="D35" s="11"/>
      <c r="E35" s="11"/>
      <c r="F35" s="11"/>
      <c r="G35" s="22"/>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f t="shared" si="1"/>
        <v>0</v>
      </c>
      <c r="AH35" s="11">
        <f t="shared" si="0"/>
        <v>0</v>
      </c>
      <c r="AI35" s="11"/>
    </row>
    <row r="36" spans="1:35" x14ac:dyDescent="0.25">
      <c r="A36" s="11"/>
      <c r="B36" s="11"/>
      <c r="C36" s="11"/>
      <c r="D36" s="11"/>
      <c r="E36" s="11"/>
      <c r="F36" s="11"/>
      <c r="G36" s="22"/>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f t="shared" si="1"/>
        <v>0</v>
      </c>
      <c r="AH36" s="11">
        <f t="shared" si="0"/>
        <v>0</v>
      </c>
      <c r="AI36" s="11"/>
    </row>
    <row r="37" spans="1:35" x14ac:dyDescent="0.25">
      <c r="A37" s="11"/>
      <c r="B37" s="11"/>
      <c r="C37" s="11"/>
      <c r="D37" s="11"/>
      <c r="E37" s="11"/>
      <c r="F37" s="11"/>
      <c r="G37" s="22"/>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f t="shared" si="1"/>
        <v>0</v>
      </c>
      <c r="AH37" s="11">
        <f t="shared" si="0"/>
        <v>0</v>
      </c>
      <c r="AI37" s="11"/>
    </row>
    <row r="38" spans="1:35" x14ac:dyDescent="0.25">
      <c r="A38" s="11"/>
      <c r="B38" s="11"/>
      <c r="C38" s="11"/>
      <c r="D38" s="11"/>
      <c r="E38" s="11"/>
      <c r="F38" s="11"/>
      <c r="G38" s="18"/>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f t="shared" si="1"/>
        <v>0</v>
      </c>
      <c r="AH38" s="11">
        <f t="shared" si="0"/>
        <v>0</v>
      </c>
      <c r="AI38" s="11"/>
    </row>
    <row r="39" spans="1:35"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f t="shared" si="1"/>
        <v>0</v>
      </c>
      <c r="AH39" s="11">
        <f t="shared" si="0"/>
        <v>0</v>
      </c>
      <c r="AI39" s="11"/>
    </row>
    <row r="40" spans="1:35" x14ac:dyDescent="0.2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f t="shared" si="1"/>
        <v>0</v>
      </c>
      <c r="AH40" s="11">
        <f t="shared" si="0"/>
        <v>0</v>
      </c>
      <c r="AI40" s="11"/>
    </row>
    <row r="41" spans="1:35"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f t="shared" si="1"/>
        <v>0</v>
      </c>
      <c r="AH41" s="11">
        <f t="shared" si="0"/>
        <v>0</v>
      </c>
      <c r="AI41" s="11"/>
    </row>
    <row r="42" spans="1:35" x14ac:dyDescent="0.2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f t="shared" si="1"/>
        <v>0</v>
      </c>
      <c r="AH42" s="11">
        <f t="shared" si="0"/>
        <v>0</v>
      </c>
      <c r="AI42" s="11"/>
    </row>
    <row r="43" spans="1:35" x14ac:dyDescent="0.2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f t="shared" si="1"/>
        <v>0</v>
      </c>
      <c r="AH43" s="11">
        <f t="shared" si="0"/>
        <v>0</v>
      </c>
      <c r="AI43" s="11"/>
    </row>
    <row r="44" spans="1:35"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f t="shared" si="1"/>
        <v>0</v>
      </c>
      <c r="AH44" s="11">
        <f t="shared" si="0"/>
        <v>0</v>
      </c>
      <c r="AI44" s="11"/>
    </row>
    <row r="45" spans="1:35" x14ac:dyDescent="0.2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f t="shared" si="1"/>
        <v>0</v>
      </c>
      <c r="AH45" s="11">
        <f t="shared" si="0"/>
        <v>0</v>
      </c>
      <c r="AI45" s="11"/>
    </row>
    <row r="46" spans="1:35"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f t="shared" si="1"/>
        <v>0</v>
      </c>
      <c r="AH46" s="11">
        <f t="shared" si="0"/>
        <v>0</v>
      </c>
      <c r="AI46" s="11"/>
    </row>
    <row r="47" spans="1:35"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f t="shared" si="1"/>
        <v>0</v>
      </c>
      <c r="AH47" s="11">
        <f t="shared" si="0"/>
        <v>0</v>
      </c>
      <c r="AI47" s="11"/>
    </row>
    <row r="48" spans="1:35" x14ac:dyDescent="0.2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f t="shared" si="1"/>
        <v>0</v>
      </c>
      <c r="AH48" s="11">
        <f t="shared" si="0"/>
        <v>0</v>
      </c>
      <c r="AI48" s="11"/>
    </row>
    <row r="49" spans="1:35"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f t="shared" si="1"/>
        <v>0</v>
      </c>
      <c r="AH49" s="11">
        <f t="shared" si="0"/>
        <v>0</v>
      </c>
      <c r="AI49" s="11"/>
    </row>
    <row r="50" spans="1:35"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f t="shared" si="1"/>
        <v>0</v>
      </c>
      <c r="AH50" s="11">
        <f t="shared" si="0"/>
        <v>0</v>
      </c>
      <c r="AI50" s="11"/>
    </row>
    <row r="51" spans="1:35"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f t="shared" si="1"/>
        <v>0</v>
      </c>
      <c r="AH51" s="11">
        <f t="shared" si="0"/>
        <v>0</v>
      </c>
      <c r="AI51" s="11"/>
    </row>
    <row r="52" spans="1:35"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f t="shared" si="1"/>
        <v>0</v>
      </c>
      <c r="AH52" s="11">
        <f t="shared" si="0"/>
        <v>0</v>
      </c>
      <c r="AI52" s="11"/>
    </row>
    <row r="53" spans="1:35"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f t="shared" si="1"/>
        <v>0</v>
      </c>
      <c r="AH53" s="11">
        <f t="shared" si="0"/>
        <v>0</v>
      </c>
      <c r="AI53" s="11"/>
    </row>
    <row r="54" spans="1:35"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f t="shared" si="1"/>
        <v>0</v>
      </c>
      <c r="AH54" s="11">
        <f t="shared" si="0"/>
        <v>0</v>
      </c>
      <c r="AI54" s="11"/>
    </row>
    <row r="55" spans="1:35"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f t="shared" si="1"/>
        <v>0</v>
      </c>
      <c r="AH55" s="11">
        <f t="shared" si="0"/>
        <v>0</v>
      </c>
      <c r="AI55" s="11"/>
    </row>
    <row r="56" spans="1:35"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f t="shared" si="1"/>
        <v>0</v>
      </c>
      <c r="AH56" s="11">
        <f t="shared" si="0"/>
        <v>0</v>
      </c>
      <c r="AI56" s="11"/>
    </row>
    <row r="57" spans="1:35"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f t="shared" si="1"/>
        <v>0</v>
      </c>
      <c r="AH57" s="11">
        <f t="shared" si="0"/>
        <v>0</v>
      </c>
      <c r="AI57" s="11"/>
    </row>
    <row r="58" spans="1:35"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f t="shared" si="1"/>
        <v>0</v>
      </c>
      <c r="AH58" s="11">
        <f t="shared" si="0"/>
        <v>0</v>
      </c>
      <c r="AI58" s="11"/>
    </row>
    <row r="59" spans="1:35"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f t="shared" si="1"/>
        <v>0</v>
      </c>
      <c r="AH59" s="11">
        <f t="shared" si="0"/>
        <v>0</v>
      </c>
      <c r="AI59" s="11"/>
    </row>
    <row r="60" spans="1:35"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f t="shared" si="1"/>
        <v>0</v>
      </c>
      <c r="AH60" s="11">
        <f t="shared" si="0"/>
        <v>0</v>
      </c>
      <c r="AI60" s="11"/>
    </row>
    <row r="61" spans="1:35"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f t="shared" si="1"/>
        <v>0</v>
      </c>
      <c r="AH61" s="11">
        <f t="shared" si="0"/>
        <v>0</v>
      </c>
      <c r="AI61" s="11"/>
    </row>
    <row r="62" spans="1:35"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f t="shared" si="1"/>
        <v>0</v>
      </c>
      <c r="AH62" s="11">
        <f t="shared" si="0"/>
        <v>0</v>
      </c>
      <c r="AI62" s="11"/>
    </row>
    <row r="63" spans="1:35"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f t="shared" si="1"/>
        <v>0</v>
      </c>
      <c r="AH63" s="11">
        <f t="shared" si="0"/>
        <v>0</v>
      </c>
      <c r="AI63" s="11"/>
    </row>
    <row r="64" spans="1:35"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f t="shared" si="1"/>
        <v>0</v>
      </c>
      <c r="AH64" s="11">
        <f t="shared" si="0"/>
        <v>0</v>
      </c>
      <c r="AI64" s="11"/>
    </row>
    <row r="65" spans="1:35"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f t="shared" si="1"/>
        <v>0</v>
      </c>
      <c r="AH65" s="11">
        <f t="shared" si="0"/>
        <v>0</v>
      </c>
      <c r="AI65" s="11"/>
    </row>
    <row r="66" spans="1:35"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f t="shared" si="1"/>
        <v>0</v>
      </c>
      <c r="AH66" s="11">
        <f t="shared" si="0"/>
        <v>0</v>
      </c>
      <c r="AI66" s="11"/>
    </row>
    <row r="67" spans="1:35"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f t="shared" si="1"/>
        <v>0</v>
      </c>
      <c r="AH67" s="11">
        <f t="shared" si="0"/>
        <v>0</v>
      </c>
      <c r="AI67" s="11"/>
    </row>
    <row r="68" spans="1:35"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f t="shared" si="1"/>
        <v>0</v>
      </c>
      <c r="AH68" s="11">
        <f t="shared" si="0"/>
        <v>0</v>
      </c>
      <c r="AI68" s="11"/>
    </row>
    <row r="69" spans="1:35"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f t="shared" si="1"/>
        <v>0</v>
      </c>
      <c r="AH69" s="11">
        <f t="shared" si="0"/>
        <v>0</v>
      </c>
      <c r="AI69" s="11"/>
    </row>
    <row r="70" spans="1:35"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f t="shared" si="1"/>
        <v>0</v>
      </c>
      <c r="AH70" s="11">
        <f t="shared" si="0"/>
        <v>0</v>
      </c>
      <c r="AI70" s="11"/>
    </row>
    <row r="71" spans="1:35"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f t="shared" si="1"/>
        <v>0</v>
      </c>
      <c r="AH71" s="11">
        <f t="shared" si="0"/>
        <v>0</v>
      </c>
      <c r="AI71" s="11"/>
    </row>
    <row r="72" spans="1:35"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f t="shared" si="1"/>
        <v>0</v>
      </c>
      <c r="AH72" s="11">
        <f t="shared" si="0"/>
        <v>0</v>
      </c>
      <c r="AI72" s="11"/>
    </row>
    <row r="73" spans="1:35"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f t="shared" si="1"/>
        <v>0</v>
      </c>
      <c r="AH73" s="11">
        <f t="shared" si="0"/>
        <v>0</v>
      </c>
      <c r="AI73" s="11"/>
    </row>
    <row r="74" spans="1:35"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f t="shared" si="1"/>
        <v>0</v>
      </c>
      <c r="AH74" s="11">
        <f t="shared" si="0"/>
        <v>0</v>
      </c>
      <c r="AI74" s="11"/>
    </row>
    <row r="75" spans="1:35"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f t="shared" si="1"/>
        <v>0</v>
      </c>
      <c r="AH75" s="11">
        <f t="shared" si="0"/>
        <v>0</v>
      </c>
      <c r="AI75" s="11"/>
    </row>
    <row r="76" spans="1:35"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f t="shared" si="1"/>
        <v>0</v>
      </c>
      <c r="AH76" s="11">
        <f t="shared" si="0"/>
        <v>0</v>
      </c>
      <c r="AI76" s="11"/>
    </row>
    <row r="77" spans="1:35"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f t="shared" ref="AG77:AH140" si="2">SUM(G77+I77+K77+M77+O77+Q77+S77+U77+W77+Y77+AA77+AC77+AE77)</f>
        <v>0</v>
      </c>
      <c r="AH77" s="11">
        <f t="shared" si="2"/>
        <v>0</v>
      </c>
      <c r="AI77" s="11"/>
    </row>
    <row r="78" spans="1:35"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f t="shared" si="2"/>
        <v>0</v>
      </c>
      <c r="AH78" s="11">
        <f t="shared" si="2"/>
        <v>0</v>
      </c>
      <c r="AI78" s="11"/>
    </row>
    <row r="79" spans="1:35"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f t="shared" si="2"/>
        <v>0</v>
      </c>
      <c r="AH79" s="11">
        <f t="shared" si="2"/>
        <v>0</v>
      </c>
      <c r="AI79" s="11"/>
    </row>
    <row r="80" spans="1:35"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f t="shared" si="2"/>
        <v>0</v>
      </c>
      <c r="AH80" s="11">
        <f t="shared" si="2"/>
        <v>0</v>
      </c>
      <c r="AI80" s="11"/>
    </row>
    <row r="81" spans="1:35"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f t="shared" si="2"/>
        <v>0</v>
      </c>
      <c r="AH81" s="11">
        <f t="shared" si="2"/>
        <v>0</v>
      </c>
      <c r="AI81" s="11"/>
    </row>
    <row r="82" spans="1:35"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f t="shared" si="2"/>
        <v>0</v>
      </c>
      <c r="AH82" s="11">
        <f t="shared" si="2"/>
        <v>0</v>
      </c>
      <c r="AI82" s="11"/>
    </row>
    <row r="83" spans="1:35"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f t="shared" si="2"/>
        <v>0</v>
      </c>
      <c r="AH83" s="11">
        <f t="shared" si="2"/>
        <v>0</v>
      </c>
      <c r="AI83" s="11"/>
    </row>
    <row r="84" spans="1:35"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f t="shared" si="2"/>
        <v>0</v>
      </c>
      <c r="AH84" s="11">
        <f t="shared" si="2"/>
        <v>0</v>
      </c>
      <c r="AI84" s="11"/>
    </row>
    <row r="85" spans="1:35"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f t="shared" si="2"/>
        <v>0</v>
      </c>
      <c r="AH85" s="11">
        <f t="shared" si="2"/>
        <v>0</v>
      </c>
      <c r="AI85" s="11"/>
    </row>
    <row r="86" spans="1:35"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f t="shared" si="2"/>
        <v>0</v>
      </c>
      <c r="AH86" s="11">
        <f t="shared" si="2"/>
        <v>0</v>
      </c>
      <c r="AI86" s="11"/>
    </row>
    <row r="87" spans="1:35"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f t="shared" si="2"/>
        <v>0</v>
      </c>
      <c r="AH87" s="11">
        <f t="shared" si="2"/>
        <v>0</v>
      </c>
      <c r="AI87" s="11"/>
    </row>
    <row r="88" spans="1:35"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f t="shared" si="2"/>
        <v>0</v>
      </c>
      <c r="AH88" s="11">
        <f t="shared" si="2"/>
        <v>0</v>
      </c>
      <c r="AI88" s="11"/>
    </row>
    <row r="89" spans="1:35"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f t="shared" si="2"/>
        <v>0</v>
      </c>
      <c r="AH89" s="11">
        <f t="shared" si="2"/>
        <v>0</v>
      </c>
      <c r="AI89" s="11"/>
    </row>
    <row r="90" spans="1:35"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f t="shared" si="2"/>
        <v>0</v>
      </c>
      <c r="AH90" s="11">
        <f t="shared" si="2"/>
        <v>0</v>
      </c>
      <c r="AI90" s="11"/>
    </row>
    <row r="91" spans="1:35"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f t="shared" si="2"/>
        <v>0</v>
      </c>
      <c r="AH91" s="11">
        <f t="shared" si="2"/>
        <v>0</v>
      </c>
      <c r="AI91" s="11"/>
    </row>
    <row r="92" spans="1:35"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f t="shared" si="2"/>
        <v>0</v>
      </c>
      <c r="AH92" s="11">
        <f t="shared" si="2"/>
        <v>0</v>
      </c>
      <c r="AI92" s="11"/>
    </row>
    <row r="93" spans="1:35" x14ac:dyDescent="0.2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f t="shared" si="2"/>
        <v>0</v>
      </c>
      <c r="AH93" s="11">
        <f t="shared" si="2"/>
        <v>0</v>
      </c>
      <c r="AI93" s="11"/>
    </row>
    <row r="94" spans="1:35" x14ac:dyDescent="0.2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f t="shared" si="2"/>
        <v>0</v>
      </c>
      <c r="AH94" s="11">
        <f t="shared" si="2"/>
        <v>0</v>
      </c>
      <c r="AI94" s="11"/>
    </row>
    <row r="95" spans="1:35"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f t="shared" si="2"/>
        <v>0</v>
      </c>
      <c r="AH95" s="11">
        <f t="shared" si="2"/>
        <v>0</v>
      </c>
      <c r="AI95" s="11"/>
    </row>
    <row r="96" spans="1:35" x14ac:dyDescent="0.2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f t="shared" si="2"/>
        <v>0</v>
      </c>
      <c r="AH96" s="11">
        <f t="shared" si="2"/>
        <v>0</v>
      </c>
      <c r="AI96" s="11"/>
    </row>
    <row r="97" spans="1:35" x14ac:dyDescent="0.2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f t="shared" si="2"/>
        <v>0</v>
      </c>
      <c r="AH97" s="11">
        <f t="shared" si="2"/>
        <v>0</v>
      </c>
      <c r="AI97" s="11"/>
    </row>
    <row r="98" spans="1:35" x14ac:dyDescent="0.2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f t="shared" si="2"/>
        <v>0</v>
      </c>
      <c r="AH98" s="11">
        <f t="shared" si="2"/>
        <v>0</v>
      </c>
      <c r="AI98" s="11"/>
    </row>
    <row r="99" spans="1:35" x14ac:dyDescent="0.2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f t="shared" si="2"/>
        <v>0</v>
      </c>
      <c r="AH99" s="11">
        <f t="shared" si="2"/>
        <v>0</v>
      </c>
      <c r="AI99" s="11"/>
    </row>
    <row r="100" spans="1:35" x14ac:dyDescent="0.2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f t="shared" si="2"/>
        <v>0</v>
      </c>
      <c r="AH100" s="11">
        <f t="shared" si="2"/>
        <v>0</v>
      </c>
      <c r="AI100" s="11"/>
    </row>
    <row r="101" spans="1:35" x14ac:dyDescent="0.2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f t="shared" si="2"/>
        <v>0</v>
      </c>
      <c r="AH101" s="11">
        <f t="shared" si="2"/>
        <v>0</v>
      </c>
      <c r="AI101" s="11"/>
    </row>
    <row r="102" spans="1:35" x14ac:dyDescent="0.2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f t="shared" si="2"/>
        <v>0</v>
      </c>
      <c r="AH102" s="11">
        <f t="shared" si="2"/>
        <v>0</v>
      </c>
      <c r="AI102" s="11"/>
    </row>
    <row r="103" spans="1:35" x14ac:dyDescent="0.2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f t="shared" si="2"/>
        <v>0</v>
      </c>
      <c r="AH103" s="11">
        <f t="shared" si="2"/>
        <v>0</v>
      </c>
      <c r="AI103" s="11"/>
    </row>
    <row r="104" spans="1:35" x14ac:dyDescent="0.2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f t="shared" si="2"/>
        <v>0</v>
      </c>
      <c r="AH104" s="11">
        <f t="shared" si="2"/>
        <v>0</v>
      </c>
      <c r="AI104" s="11"/>
    </row>
    <row r="105" spans="1:35" x14ac:dyDescent="0.2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f t="shared" si="2"/>
        <v>0</v>
      </c>
      <c r="AH105" s="11">
        <f t="shared" si="2"/>
        <v>0</v>
      </c>
      <c r="AI105" s="11"/>
    </row>
    <row r="106" spans="1:35" x14ac:dyDescent="0.2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f t="shared" si="2"/>
        <v>0</v>
      </c>
      <c r="AH106" s="11">
        <f t="shared" si="2"/>
        <v>0</v>
      </c>
      <c r="AI106" s="11"/>
    </row>
    <row r="107" spans="1:35" x14ac:dyDescent="0.2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f t="shared" si="2"/>
        <v>0</v>
      </c>
      <c r="AH107" s="11">
        <f t="shared" si="2"/>
        <v>0</v>
      </c>
      <c r="AI107" s="11"/>
    </row>
    <row r="108" spans="1:35" x14ac:dyDescent="0.2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f t="shared" si="2"/>
        <v>0</v>
      </c>
      <c r="AH108" s="11">
        <f t="shared" si="2"/>
        <v>0</v>
      </c>
      <c r="AI108" s="11"/>
    </row>
    <row r="109" spans="1:35" x14ac:dyDescent="0.2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f t="shared" si="2"/>
        <v>0</v>
      </c>
      <c r="AH109" s="11">
        <f t="shared" si="2"/>
        <v>0</v>
      </c>
      <c r="AI109" s="11"/>
    </row>
    <row r="110" spans="1:35" x14ac:dyDescent="0.2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f t="shared" si="2"/>
        <v>0</v>
      </c>
      <c r="AH110" s="11">
        <f t="shared" si="2"/>
        <v>0</v>
      </c>
      <c r="AI110" s="11"/>
    </row>
    <row r="111" spans="1:35" x14ac:dyDescent="0.2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f t="shared" si="2"/>
        <v>0</v>
      </c>
      <c r="AH111" s="11">
        <f t="shared" si="2"/>
        <v>0</v>
      </c>
      <c r="AI111" s="11"/>
    </row>
    <row r="112" spans="1:35" x14ac:dyDescent="0.2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f t="shared" si="2"/>
        <v>0</v>
      </c>
      <c r="AH112" s="11">
        <f t="shared" si="2"/>
        <v>0</v>
      </c>
      <c r="AI112" s="11"/>
    </row>
    <row r="113" spans="1:35" x14ac:dyDescent="0.2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f t="shared" si="2"/>
        <v>0</v>
      </c>
      <c r="AH113" s="11">
        <f t="shared" si="2"/>
        <v>0</v>
      </c>
      <c r="AI113" s="11"/>
    </row>
    <row r="114" spans="1:35" x14ac:dyDescent="0.2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f t="shared" si="2"/>
        <v>0</v>
      </c>
      <c r="AH114" s="11">
        <f t="shared" si="2"/>
        <v>0</v>
      </c>
      <c r="AI114" s="11"/>
    </row>
    <row r="115" spans="1:35" x14ac:dyDescent="0.2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f t="shared" si="2"/>
        <v>0</v>
      </c>
      <c r="AH115" s="11">
        <f t="shared" si="2"/>
        <v>0</v>
      </c>
      <c r="AI115" s="11"/>
    </row>
    <row r="116" spans="1:35" x14ac:dyDescent="0.2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f t="shared" si="2"/>
        <v>0</v>
      </c>
      <c r="AH116" s="11">
        <f t="shared" si="2"/>
        <v>0</v>
      </c>
      <c r="AI116" s="11"/>
    </row>
    <row r="117" spans="1:35" x14ac:dyDescent="0.2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f t="shared" si="2"/>
        <v>0</v>
      </c>
      <c r="AH117" s="11">
        <f t="shared" si="2"/>
        <v>0</v>
      </c>
      <c r="AI117" s="11"/>
    </row>
    <row r="118" spans="1:35" x14ac:dyDescent="0.2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f t="shared" si="2"/>
        <v>0</v>
      </c>
      <c r="AH118" s="11">
        <f t="shared" si="2"/>
        <v>0</v>
      </c>
      <c r="AI118" s="11"/>
    </row>
    <row r="119" spans="1:35" x14ac:dyDescent="0.2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f t="shared" si="2"/>
        <v>0</v>
      </c>
      <c r="AH119" s="11">
        <f t="shared" si="2"/>
        <v>0</v>
      </c>
      <c r="AI119" s="11"/>
    </row>
    <row r="120" spans="1:35"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f t="shared" si="2"/>
        <v>0</v>
      </c>
      <c r="AH120" s="11">
        <f t="shared" si="2"/>
        <v>0</v>
      </c>
      <c r="AI120" s="11"/>
    </row>
    <row r="121" spans="1:35" x14ac:dyDescent="0.2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f t="shared" si="2"/>
        <v>0</v>
      </c>
      <c r="AH121" s="11">
        <f t="shared" si="2"/>
        <v>0</v>
      </c>
      <c r="AI121" s="11"/>
    </row>
    <row r="122" spans="1:35" x14ac:dyDescent="0.2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f t="shared" si="2"/>
        <v>0</v>
      </c>
      <c r="AH122" s="11">
        <f t="shared" si="2"/>
        <v>0</v>
      </c>
      <c r="AI122" s="11"/>
    </row>
    <row r="123" spans="1:35" x14ac:dyDescent="0.2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f t="shared" si="2"/>
        <v>0</v>
      </c>
      <c r="AH123" s="11">
        <f t="shared" si="2"/>
        <v>0</v>
      </c>
      <c r="AI123" s="11"/>
    </row>
    <row r="124" spans="1:35" x14ac:dyDescent="0.2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f t="shared" si="2"/>
        <v>0</v>
      </c>
      <c r="AH124" s="11">
        <f t="shared" si="2"/>
        <v>0</v>
      </c>
      <c r="AI124" s="11"/>
    </row>
    <row r="125" spans="1:35" x14ac:dyDescent="0.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f t="shared" si="2"/>
        <v>0</v>
      </c>
      <c r="AH125" s="11">
        <f t="shared" si="2"/>
        <v>0</v>
      </c>
      <c r="AI125" s="11"/>
    </row>
    <row r="126" spans="1:35" x14ac:dyDescent="0.2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f t="shared" si="2"/>
        <v>0</v>
      </c>
      <c r="AH126" s="11">
        <f t="shared" si="2"/>
        <v>0</v>
      </c>
      <c r="AI126" s="11"/>
    </row>
    <row r="127" spans="1:35" x14ac:dyDescent="0.2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f t="shared" si="2"/>
        <v>0</v>
      </c>
      <c r="AH127" s="11">
        <f t="shared" si="2"/>
        <v>0</v>
      </c>
      <c r="AI127" s="11"/>
    </row>
    <row r="128" spans="1:35" x14ac:dyDescent="0.2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f t="shared" si="2"/>
        <v>0</v>
      </c>
      <c r="AH128" s="11">
        <f t="shared" si="2"/>
        <v>0</v>
      </c>
      <c r="AI128" s="11"/>
    </row>
    <row r="129" spans="1:35" x14ac:dyDescent="0.2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f t="shared" si="2"/>
        <v>0</v>
      </c>
      <c r="AH129" s="11">
        <f t="shared" si="2"/>
        <v>0</v>
      </c>
      <c r="AI129" s="11"/>
    </row>
    <row r="130" spans="1:35" x14ac:dyDescent="0.2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f t="shared" si="2"/>
        <v>0</v>
      </c>
      <c r="AH130" s="11">
        <f t="shared" si="2"/>
        <v>0</v>
      </c>
      <c r="AI130" s="11"/>
    </row>
    <row r="131" spans="1:35" x14ac:dyDescent="0.2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f t="shared" si="2"/>
        <v>0</v>
      </c>
      <c r="AH131" s="11">
        <f t="shared" si="2"/>
        <v>0</v>
      </c>
      <c r="AI131" s="11"/>
    </row>
    <row r="132" spans="1:35" x14ac:dyDescent="0.2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f t="shared" si="2"/>
        <v>0</v>
      </c>
      <c r="AH132" s="11">
        <f t="shared" si="2"/>
        <v>0</v>
      </c>
      <c r="AI132" s="11"/>
    </row>
    <row r="133" spans="1:35" x14ac:dyDescent="0.2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f t="shared" si="2"/>
        <v>0</v>
      </c>
      <c r="AH133" s="11">
        <f t="shared" si="2"/>
        <v>0</v>
      </c>
      <c r="AI133" s="11"/>
    </row>
    <row r="134" spans="1:35" x14ac:dyDescent="0.2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f t="shared" si="2"/>
        <v>0</v>
      </c>
      <c r="AH134" s="11">
        <f t="shared" si="2"/>
        <v>0</v>
      </c>
      <c r="AI134" s="11"/>
    </row>
    <row r="135" spans="1:35" x14ac:dyDescent="0.2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f t="shared" si="2"/>
        <v>0</v>
      </c>
      <c r="AH135" s="11">
        <f t="shared" si="2"/>
        <v>0</v>
      </c>
      <c r="AI135" s="11"/>
    </row>
    <row r="136" spans="1:35" x14ac:dyDescent="0.2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f t="shared" si="2"/>
        <v>0</v>
      </c>
      <c r="AH136" s="11">
        <f t="shared" si="2"/>
        <v>0</v>
      </c>
      <c r="AI136" s="11"/>
    </row>
    <row r="137" spans="1:35" x14ac:dyDescent="0.2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f t="shared" si="2"/>
        <v>0</v>
      </c>
      <c r="AH137" s="11">
        <f t="shared" si="2"/>
        <v>0</v>
      </c>
      <c r="AI137" s="11"/>
    </row>
    <row r="138" spans="1:35" x14ac:dyDescent="0.2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f t="shared" si="2"/>
        <v>0</v>
      </c>
      <c r="AH138" s="11">
        <f t="shared" si="2"/>
        <v>0</v>
      </c>
      <c r="AI138" s="11"/>
    </row>
    <row r="139" spans="1:35" x14ac:dyDescent="0.2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f t="shared" si="2"/>
        <v>0</v>
      </c>
      <c r="AH139" s="11">
        <f t="shared" si="2"/>
        <v>0</v>
      </c>
      <c r="AI139" s="11"/>
    </row>
    <row r="140" spans="1:35" x14ac:dyDescent="0.2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f t="shared" si="2"/>
        <v>0</v>
      </c>
      <c r="AH140" s="11">
        <f t="shared" si="2"/>
        <v>0</v>
      </c>
      <c r="AI140" s="11"/>
    </row>
    <row r="141" spans="1:35" x14ac:dyDescent="0.2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f t="shared" ref="AG141:AH204" si="3">SUM(G141+I141+K141+M141+O141+Q141+S141+U141+W141+Y141+AA141+AC141+AE141)</f>
        <v>0</v>
      </c>
      <c r="AH141" s="11">
        <f t="shared" si="3"/>
        <v>0</v>
      </c>
      <c r="AI141" s="11"/>
    </row>
    <row r="142" spans="1:35" x14ac:dyDescent="0.2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f t="shared" si="3"/>
        <v>0</v>
      </c>
      <c r="AH142" s="11">
        <f t="shared" si="3"/>
        <v>0</v>
      </c>
      <c r="AI142" s="11"/>
    </row>
    <row r="143" spans="1:35" x14ac:dyDescent="0.2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f t="shared" si="3"/>
        <v>0</v>
      </c>
      <c r="AH143" s="11">
        <f t="shared" si="3"/>
        <v>0</v>
      </c>
      <c r="AI143" s="11"/>
    </row>
    <row r="144" spans="1:35" x14ac:dyDescent="0.2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f t="shared" si="3"/>
        <v>0</v>
      </c>
      <c r="AH144" s="11">
        <f t="shared" si="3"/>
        <v>0</v>
      </c>
      <c r="AI144" s="11"/>
    </row>
    <row r="145" spans="1:35" x14ac:dyDescent="0.2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f t="shared" si="3"/>
        <v>0</v>
      </c>
      <c r="AH145" s="11">
        <f t="shared" si="3"/>
        <v>0</v>
      </c>
      <c r="AI145" s="11"/>
    </row>
    <row r="146" spans="1:35" x14ac:dyDescent="0.2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f t="shared" si="3"/>
        <v>0</v>
      </c>
      <c r="AH146" s="11">
        <f t="shared" si="3"/>
        <v>0</v>
      </c>
      <c r="AI146" s="11"/>
    </row>
    <row r="147" spans="1:35" x14ac:dyDescent="0.2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f t="shared" si="3"/>
        <v>0</v>
      </c>
      <c r="AH147" s="11">
        <f t="shared" si="3"/>
        <v>0</v>
      </c>
      <c r="AI147" s="11"/>
    </row>
    <row r="148" spans="1:35" x14ac:dyDescent="0.2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f t="shared" si="3"/>
        <v>0</v>
      </c>
      <c r="AH148" s="11">
        <f t="shared" si="3"/>
        <v>0</v>
      </c>
      <c r="AI148" s="11"/>
    </row>
    <row r="149" spans="1:35" x14ac:dyDescent="0.2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f t="shared" si="3"/>
        <v>0</v>
      </c>
      <c r="AH149" s="11">
        <f t="shared" si="3"/>
        <v>0</v>
      </c>
      <c r="AI149" s="11"/>
    </row>
    <row r="150" spans="1:35" x14ac:dyDescent="0.2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f t="shared" si="3"/>
        <v>0</v>
      </c>
      <c r="AH150" s="11">
        <f t="shared" si="3"/>
        <v>0</v>
      </c>
      <c r="AI150" s="11"/>
    </row>
    <row r="151" spans="1:35" x14ac:dyDescent="0.2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f t="shared" si="3"/>
        <v>0</v>
      </c>
      <c r="AH151" s="11">
        <f t="shared" si="3"/>
        <v>0</v>
      </c>
      <c r="AI151" s="11"/>
    </row>
    <row r="152" spans="1:35" x14ac:dyDescent="0.2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f t="shared" si="3"/>
        <v>0</v>
      </c>
      <c r="AH152" s="11">
        <f t="shared" si="3"/>
        <v>0</v>
      </c>
      <c r="AI152" s="11"/>
    </row>
    <row r="153" spans="1:35" x14ac:dyDescent="0.2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f t="shared" si="3"/>
        <v>0</v>
      </c>
      <c r="AH153" s="11">
        <f t="shared" si="3"/>
        <v>0</v>
      </c>
      <c r="AI153" s="11"/>
    </row>
    <row r="154" spans="1:35" x14ac:dyDescent="0.2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f t="shared" si="3"/>
        <v>0</v>
      </c>
      <c r="AH154" s="11">
        <f t="shared" si="3"/>
        <v>0</v>
      </c>
      <c r="AI154" s="11"/>
    </row>
    <row r="155" spans="1:35" x14ac:dyDescent="0.2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f t="shared" si="3"/>
        <v>0</v>
      </c>
      <c r="AH155" s="11">
        <f t="shared" si="3"/>
        <v>0</v>
      </c>
      <c r="AI155" s="11"/>
    </row>
    <row r="156" spans="1:35" x14ac:dyDescent="0.2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f t="shared" si="3"/>
        <v>0</v>
      </c>
      <c r="AH156" s="11">
        <f t="shared" si="3"/>
        <v>0</v>
      </c>
      <c r="AI156" s="11"/>
    </row>
    <row r="157" spans="1:35" x14ac:dyDescent="0.2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f t="shared" si="3"/>
        <v>0</v>
      </c>
      <c r="AH157" s="11">
        <f t="shared" si="3"/>
        <v>0</v>
      </c>
      <c r="AI157" s="11"/>
    </row>
    <row r="158" spans="1:35" x14ac:dyDescent="0.2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f t="shared" si="3"/>
        <v>0</v>
      </c>
      <c r="AH158" s="11">
        <f t="shared" si="3"/>
        <v>0</v>
      </c>
      <c r="AI158" s="11"/>
    </row>
    <row r="159" spans="1:35" x14ac:dyDescent="0.2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f t="shared" si="3"/>
        <v>0</v>
      </c>
      <c r="AH159" s="11">
        <f t="shared" si="3"/>
        <v>0</v>
      </c>
      <c r="AI159" s="11"/>
    </row>
    <row r="160" spans="1:35" x14ac:dyDescent="0.2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f t="shared" si="3"/>
        <v>0</v>
      </c>
      <c r="AH160" s="11">
        <f t="shared" si="3"/>
        <v>0</v>
      </c>
      <c r="AI160" s="11"/>
    </row>
    <row r="161" spans="1:35" x14ac:dyDescent="0.2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f t="shared" si="3"/>
        <v>0</v>
      </c>
      <c r="AH161" s="11">
        <f t="shared" si="3"/>
        <v>0</v>
      </c>
      <c r="AI161" s="11"/>
    </row>
    <row r="162" spans="1:35" x14ac:dyDescent="0.2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f t="shared" si="3"/>
        <v>0</v>
      </c>
      <c r="AH162" s="11">
        <f t="shared" si="3"/>
        <v>0</v>
      </c>
      <c r="AI162" s="11"/>
    </row>
    <row r="163" spans="1:35" x14ac:dyDescent="0.2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f t="shared" si="3"/>
        <v>0</v>
      </c>
      <c r="AH163" s="11">
        <f t="shared" si="3"/>
        <v>0</v>
      </c>
      <c r="AI163" s="11"/>
    </row>
    <row r="164" spans="1:35" x14ac:dyDescent="0.2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f t="shared" si="3"/>
        <v>0</v>
      </c>
      <c r="AH164" s="11">
        <f t="shared" si="3"/>
        <v>0</v>
      </c>
      <c r="AI164" s="11"/>
    </row>
    <row r="165" spans="1:35" x14ac:dyDescent="0.2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f t="shared" si="3"/>
        <v>0</v>
      </c>
      <c r="AH165" s="11">
        <f t="shared" si="3"/>
        <v>0</v>
      </c>
      <c r="AI165" s="11"/>
    </row>
    <row r="166" spans="1:35" x14ac:dyDescent="0.2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f t="shared" si="3"/>
        <v>0</v>
      </c>
      <c r="AH166" s="11">
        <f t="shared" si="3"/>
        <v>0</v>
      </c>
      <c r="AI166" s="11"/>
    </row>
    <row r="167" spans="1:35" x14ac:dyDescent="0.2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f t="shared" si="3"/>
        <v>0</v>
      </c>
      <c r="AH167" s="11">
        <f t="shared" si="3"/>
        <v>0</v>
      </c>
      <c r="AI167" s="11"/>
    </row>
    <row r="168" spans="1:35" x14ac:dyDescent="0.2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f t="shared" si="3"/>
        <v>0</v>
      </c>
      <c r="AH168" s="11">
        <f t="shared" si="3"/>
        <v>0</v>
      </c>
      <c r="AI168" s="11"/>
    </row>
    <row r="169" spans="1:35" x14ac:dyDescent="0.2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f t="shared" si="3"/>
        <v>0</v>
      </c>
      <c r="AH169" s="11">
        <f t="shared" si="3"/>
        <v>0</v>
      </c>
      <c r="AI169" s="11"/>
    </row>
    <row r="170" spans="1:35" x14ac:dyDescent="0.2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f t="shared" si="3"/>
        <v>0</v>
      </c>
      <c r="AH170" s="11">
        <f t="shared" si="3"/>
        <v>0</v>
      </c>
      <c r="AI170" s="11"/>
    </row>
    <row r="171" spans="1:35" x14ac:dyDescent="0.2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f t="shared" si="3"/>
        <v>0</v>
      </c>
      <c r="AH171" s="11">
        <f t="shared" si="3"/>
        <v>0</v>
      </c>
      <c r="AI171" s="11"/>
    </row>
    <row r="172" spans="1:35" x14ac:dyDescent="0.2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f t="shared" si="3"/>
        <v>0</v>
      </c>
      <c r="AH172" s="11">
        <f t="shared" si="3"/>
        <v>0</v>
      </c>
      <c r="AI172" s="11"/>
    </row>
    <row r="173" spans="1:35" x14ac:dyDescent="0.2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f t="shared" si="3"/>
        <v>0</v>
      </c>
      <c r="AH173" s="11">
        <f t="shared" si="3"/>
        <v>0</v>
      </c>
      <c r="AI173" s="11"/>
    </row>
    <row r="174" spans="1:35" x14ac:dyDescent="0.2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f t="shared" si="3"/>
        <v>0</v>
      </c>
      <c r="AH174" s="11">
        <f t="shared" si="3"/>
        <v>0</v>
      </c>
      <c r="AI174" s="11"/>
    </row>
    <row r="175" spans="1:35" x14ac:dyDescent="0.2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f t="shared" si="3"/>
        <v>0</v>
      </c>
      <c r="AH175" s="11">
        <f t="shared" si="3"/>
        <v>0</v>
      </c>
      <c r="AI175" s="11"/>
    </row>
    <row r="176" spans="1:35" x14ac:dyDescent="0.2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f t="shared" si="3"/>
        <v>0</v>
      </c>
      <c r="AH176" s="11">
        <f t="shared" si="3"/>
        <v>0</v>
      </c>
      <c r="AI176" s="11"/>
    </row>
    <row r="177" spans="1:35" x14ac:dyDescent="0.2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f t="shared" si="3"/>
        <v>0</v>
      </c>
      <c r="AH177" s="11">
        <f t="shared" si="3"/>
        <v>0</v>
      </c>
      <c r="AI177" s="11"/>
    </row>
    <row r="178" spans="1:35" x14ac:dyDescent="0.2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f t="shared" si="3"/>
        <v>0</v>
      </c>
      <c r="AH178" s="11">
        <f t="shared" si="3"/>
        <v>0</v>
      </c>
      <c r="AI178" s="11"/>
    </row>
    <row r="179" spans="1:35" x14ac:dyDescent="0.2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f t="shared" si="3"/>
        <v>0</v>
      </c>
      <c r="AH179" s="11">
        <f t="shared" si="3"/>
        <v>0</v>
      </c>
      <c r="AI179" s="11"/>
    </row>
    <row r="180" spans="1:35" x14ac:dyDescent="0.2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f t="shared" si="3"/>
        <v>0</v>
      </c>
      <c r="AH180" s="11">
        <f t="shared" si="3"/>
        <v>0</v>
      </c>
      <c r="AI180" s="11"/>
    </row>
    <row r="181" spans="1:35" x14ac:dyDescent="0.2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f t="shared" si="3"/>
        <v>0</v>
      </c>
      <c r="AH181" s="11">
        <f t="shared" si="3"/>
        <v>0</v>
      </c>
      <c r="AI181" s="11"/>
    </row>
    <row r="182" spans="1:35" x14ac:dyDescent="0.2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f t="shared" si="3"/>
        <v>0</v>
      </c>
      <c r="AH182" s="11">
        <f t="shared" si="3"/>
        <v>0</v>
      </c>
      <c r="AI182" s="11"/>
    </row>
    <row r="183" spans="1:35" x14ac:dyDescent="0.2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f t="shared" si="3"/>
        <v>0</v>
      </c>
      <c r="AH183" s="11">
        <f t="shared" si="3"/>
        <v>0</v>
      </c>
      <c r="AI183" s="11"/>
    </row>
    <row r="184" spans="1:35" x14ac:dyDescent="0.2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f t="shared" si="3"/>
        <v>0</v>
      </c>
      <c r="AH184" s="11">
        <f t="shared" si="3"/>
        <v>0</v>
      </c>
      <c r="AI184" s="11"/>
    </row>
    <row r="185" spans="1:35" x14ac:dyDescent="0.2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f t="shared" si="3"/>
        <v>0</v>
      </c>
      <c r="AH185" s="11">
        <f t="shared" si="3"/>
        <v>0</v>
      </c>
      <c r="AI185" s="11"/>
    </row>
    <row r="186" spans="1:35" x14ac:dyDescent="0.2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f t="shared" si="3"/>
        <v>0</v>
      </c>
      <c r="AH186" s="11">
        <f t="shared" si="3"/>
        <v>0</v>
      </c>
      <c r="AI186" s="11"/>
    </row>
    <row r="187" spans="1:35" x14ac:dyDescent="0.2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f t="shared" si="3"/>
        <v>0</v>
      </c>
      <c r="AH187" s="11">
        <f t="shared" si="3"/>
        <v>0</v>
      </c>
      <c r="AI187" s="11"/>
    </row>
    <row r="188" spans="1:35" x14ac:dyDescent="0.2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f t="shared" si="3"/>
        <v>0</v>
      </c>
      <c r="AH188" s="11">
        <f t="shared" si="3"/>
        <v>0</v>
      </c>
      <c r="AI188" s="11"/>
    </row>
    <row r="189" spans="1:35" x14ac:dyDescent="0.2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f t="shared" si="3"/>
        <v>0</v>
      </c>
      <c r="AH189" s="11">
        <f t="shared" si="3"/>
        <v>0</v>
      </c>
      <c r="AI189" s="11"/>
    </row>
    <row r="190" spans="1:35" x14ac:dyDescent="0.2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f t="shared" si="3"/>
        <v>0</v>
      </c>
      <c r="AH190" s="11">
        <f t="shared" si="3"/>
        <v>0</v>
      </c>
      <c r="AI190" s="11"/>
    </row>
    <row r="191" spans="1:35" x14ac:dyDescent="0.2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f t="shared" si="3"/>
        <v>0</v>
      </c>
      <c r="AH191" s="11">
        <f t="shared" si="3"/>
        <v>0</v>
      </c>
      <c r="AI191" s="11"/>
    </row>
    <row r="192" spans="1:35" x14ac:dyDescent="0.2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f t="shared" si="3"/>
        <v>0</v>
      </c>
      <c r="AH192" s="11">
        <f t="shared" si="3"/>
        <v>0</v>
      </c>
      <c r="AI192" s="11"/>
    </row>
    <row r="193" spans="1:35" x14ac:dyDescent="0.2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f t="shared" si="3"/>
        <v>0</v>
      </c>
      <c r="AH193" s="11">
        <f t="shared" si="3"/>
        <v>0</v>
      </c>
      <c r="AI193" s="11"/>
    </row>
    <row r="194" spans="1:35" x14ac:dyDescent="0.2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f t="shared" si="3"/>
        <v>0</v>
      </c>
      <c r="AH194" s="11">
        <f t="shared" si="3"/>
        <v>0</v>
      </c>
      <c r="AI194" s="11"/>
    </row>
    <row r="195" spans="1:35" x14ac:dyDescent="0.2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f t="shared" si="3"/>
        <v>0</v>
      </c>
      <c r="AH195" s="11">
        <f t="shared" si="3"/>
        <v>0</v>
      </c>
      <c r="AI195" s="11"/>
    </row>
    <row r="196" spans="1:35" x14ac:dyDescent="0.2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f t="shared" si="3"/>
        <v>0</v>
      </c>
      <c r="AH196" s="11">
        <f t="shared" si="3"/>
        <v>0</v>
      </c>
      <c r="AI196" s="11"/>
    </row>
    <row r="197" spans="1:35" x14ac:dyDescent="0.2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f t="shared" si="3"/>
        <v>0</v>
      </c>
      <c r="AH197" s="11">
        <f t="shared" si="3"/>
        <v>0</v>
      </c>
      <c r="AI197" s="11"/>
    </row>
    <row r="198" spans="1:35" x14ac:dyDescent="0.2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f t="shared" si="3"/>
        <v>0</v>
      </c>
      <c r="AH198" s="11">
        <f t="shared" si="3"/>
        <v>0</v>
      </c>
      <c r="AI198" s="11"/>
    </row>
    <row r="199" spans="1:35" x14ac:dyDescent="0.2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f t="shared" si="3"/>
        <v>0</v>
      </c>
      <c r="AH199" s="11">
        <f t="shared" si="3"/>
        <v>0</v>
      </c>
      <c r="AI199" s="11"/>
    </row>
    <row r="200" spans="1:35" x14ac:dyDescent="0.2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f t="shared" si="3"/>
        <v>0</v>
      </c>
      <c r="AH200" s="11">
        <f t="shared" si="3"/>
        <v>0</v>
      </c>
      <c r="AI200" s="11"/>
    </row>
    <row r="201" spans="1:35" x14ac:dyDescent="0.2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f t="shared" si="3"/>
        <v>0</v>
      </c>
      <c r="AH201" s="11">
        <f t="shared" si="3"/>
        <v>0</v>
      </c>
      <c r="AI201" s="11"/>
    </row>
    <row r="202" spans="1:35" x14ac:dyDescent="0.2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f t="shared" si="3"/>
        <v>0</v>
      </c>
      <c r="AH202" s="11">
        <f t="shared" si="3"/>
        <v>0</v>
      </c>
      <c r="AI202" s="11"/>
    </row>
    <row r="203" spans="1:35" x14ac:dyDescent="0.2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f t="shared" si="3"/>
        <v>0</v>
      </c>
      <c r="AH203" s="11">
        <f t="shared" si="3"/>
        <v>0</v>
      </c>
      <c r="AI203" s="11"/>
    </row>
    <row r="204" spans="1:35" x14ac:dyDescent="0.2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f t="shared" si="3"/>
        <v>0</v>
      </c>
      <c r="AH204" s="11">
        <f t="shared" si="3"/>
        <v>0</v>
      </c>
      <c r="AI204" s="11"/>
    </row>
    <row r="205" spans="1:35" x14ac:dyDescent="0.2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f t="shared" ref="AG205:AH259" si="4">SUM(G205+I205+K205+M205+O205+Q205+S205+U205+W205+Y205+AA205+AC205+AE205)</f>
        <v>0</v>
      </c>
      <c r="AH205" s="11">
        <f t="shared" si="4"/>
        <v>0</v>
      </c>
      <c r="AI205" s="11"/>
    </row>
    <row r="206" spans="1:35" x14ac:dyDescent="0.2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f t="shared" si="4"/>
        <v>0</v>
      </c>
      <c r="AH206" s="11">
        <f t="shared" si="4"/>
        <v>0</v>
      </c>
      <c r="AI206" s="11"/>
    </row>
    <row r="207" spans="1:35" x14ac:dyDescent="0.2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f t="shared" si="4"/>
        <v>0</v>
      </c>
      <c r="AH207" s="11">
        <f t="shared" si="4"/>
        <v>0</v>
      </c>
      <c r="AI207" s="11"/>
    </row>
    <row r="208" spans="1:35" x14ac:dyDescent="0.2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f t="shared" si="4"/>
        <v>0</v>
      </c>
      <c r="AH208" s="11">
        <f t="shared" si="4"/>
        <v>0</v>
      </c>
      <c r="AI208" s="11"/>
    </row>
    <row r="209" spans="1:35" x14ac:dyDescent="0.2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f t="shared" si="4"/>
        <v>0</v>
      </c>
      <c r="AH209" s="11">
        <f t="shared" si="4"/>
        <v>0</v>
      </c>
      <c r="AI209" s="11"/>
    </row>
    <row r="210" spans="1:35" x14ac:dyDescent="0.2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f t="shared" si="4"/>
        <v>0</v>
      </c>
      <c r="AH210" s="11">
        <f t="shared" si="4"/>
        <v>0</v>
      </c>
      <c r="AI210" s="11"/>
    </row>
    <row r="211" spans="1:35" x14ac:dyDescent="0.2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f t="shared" si="4"/>
        <v>0</v>
      </c>
      <c r="AH211" s="11">
        <f t="shared" si="4"/>
        <v>0</v>
      </c>
      <c r="AI211" s="11"/>
    </row>
    <row r="212" spans="1:35" x14ac:dyDescent="0.25">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f t="shared" si="4"/>
        <v>0</v>
      </c>
      <c r="AH212" s="11">
        <f t="shared" si="4"/>
        <v>0</v>
      </c>
      <c r="AI212" s="11"/>
    </row>
    <row r="213" spans="1:35" x14ac:dyDescent="0.25">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f t="shared" si="4"/>
        <v>0</v>
      </c>
      <c r="AH213" s="11">
        <f t="shared" si="4"/>
        <v>0</v>
      </c>
      <c r="AI213" s="11"/>
    </row>
    <row r="214" spans="1:35" x14ac:dyDescent="0.25">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f t="shared" si="4"/>
        <v>0</v>
      </c>
      <c r="AH214" s="11">
        <f t="shared" si="4"/>
        <v>0</v>
      </c>
      <c r="AI214" s="11"/>
    </row>
    <row r="215" spans="1:35" x14ac:dyDescent="0.2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f t="shared" si="4"/>
        <v>0</v>
      </c>
      <c r="AH215" s="11">
        <f t="shared" si="4"/>
        <v>0</v>
      </c>
      <c r="AI215" s="11"/>
    </row>
    <row r="216" spans="1:35" x14ac:dyDescent="0.25">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f t="shared" si="4"/>
        <v>0</v>
      </c>
      <c r="AH216" s="11">
        <f t="shared" si="4"/>
        <v>0</v>
      </c>
      <c r="AI216" s="11"/>
    </row>
    <row r="217" spans="1:35" x14ac:dyDescent="0.25">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f t="shared" si="4"/>
        <v>0</v>
      </c>
      <c r="AH217" s="11">
        <f t="shared" si="4"/>
        <v>0</v>
      </c>
      <c r="AI217" s="11"/>
    </row>
    <row r="218" spans="1:35" x14ac:dyDescent="0.25">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f t="shared" si="4"/>
        <v>0</v>
      </c>
      <c r="AH218" s="11">
        <f t="shared" si="4"/>
        <v>0</v>
      </c>
      <c r="AI218" s="11"/>
    </row>
    <row r="219" spans="1:35" x14ac:dyDescent="0.25">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f t="shared" si="4"/>
        <v>0</v>
      </c>
      <c r="AH219" s="11">
        <f t="shared" si="4"/>
        <v>0</v>
      </c>
      <c r="AI219" s="11"/>
    </row>
    <row r="220" spans="1:35" x14ac:dyDescent="0.2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f t="shared" si="4"/>
        <v>0</v>
      </c>
      <c r="AH220" s="11">
        <f t="shared" si="4"/>
        <v>0</v>
      </c>
      <c r="AI220" s="11"/>
    </row>
    <row r="221" spans="1:35" x14ac:dyDescent="0.2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f t="shared" si="4"/>
        <v>0</v>
      </c>
      <c r="AH221" s="11">
        <f t="shared" si="4"/>
        <v>0</v>
      </c>
      <c r="AI221" s="11"/>
    </row>
    <row r="222" spans="1:35" x14ac:dyDescent="0.2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f t="shared" si="4"/>
        <v>0</v>
      </c>
      <c r="AH222" s="11">
        <f t="shared" si="4"/>
        <v>0</v>
      </c>
      <c r="AI222" s="11"/>
    </row>
    <row r="223" spans="1:35" x14ac:dyDescent="0.2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f t="shared" si="4"/>
        <v>0</v>
      </c>
      <c r="AH223" s="11">
        <f t="shared" si="4"/>
        <v>0</v>
      </c>
      <c r="AI223" s="11"/>
    </row>
    <row r="224" spans="1:35" x14ac:dyDescent="0.2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f t="shared" si="4"/>
        <v>0</v>
      </c>
      <c r="AH224" s="11">
        <f t="shared" si="4"/>
        <v>0</v>
      </c>
      <c r="AI224" s="11"/>
    </row>
    <row r="225" spans="1:35" x14ac:dyDescent="0.2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f t="shared" si="4"/>
        <v>0</v>
      </c>
      <c r="AH225" s="11">
        <f t="shared" si="4"/>
        <v>0</v>
      </c>
      <c r="AI225" s="11"/>
    </row>
    <row r="226" spans="1:35" x14ac:dyDescent="0.2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f t="shared" si="4"/>
        <v>0</v>
      </c>
      <c r="AH226" s="11">
        <f t="shared" si="4"/>
        <v>0</v>
      </c>
      <c r="AI226" s="11"/>
    </row>
    <row r="227" spans="1:35" x14ac:dyDescent="0.2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f t="shared" si="4"/>
        <v>0</v>
      </c>
      <c r="AH227" s="11">
        <f t="shared" si="4"/>
        <v>0</v>
      </c>
      <c r="AI227" s="11"/>
    </row>
    <row r="228" spans="1:35" x14ac:dyDescent="0.2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f t="shared" si="4"/>
        <v>0</v>
      </c>
      <c r="AH228" s="11">
        <f t="shared" si="4"/>
        <v>0</v>
      </c>
      <c r="AI228" s="11"/>
    </row>
    <row r="229" spans="1:35" x14ac:dyDescent="0.2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f t="shared" si="4"/>
        <v>0</v>
      </c>
      <c r="AH229" s="11">
        <f t="shared" si="4"/>
        <v>0</v>
      </c>
      <c r="AI229" s="11"/>
    </row>
    <row r="230" spans="1:35" x14ac:dyDescent="0.2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f t="shared" si="4"/>
        <v>0</v>
      </c>
      <c r="AH230" s="11">
        <f t="shared" si="4"/>
        <v>0</v>
      </c>
      <c r="AI230" s="11"/>
    </row>
    <row r="231" spans="1:35" x14ac:dyDescent="0.2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f t="shared" si="4"/>
        <v>0</v>
      </c>
      <c r="AH231" s="11">
        <f t="shared" si="4"/>
        <v>0</v>
      </c>
      <c r="AI231" s="11"/>
    </row>
    <row r="232" spans="1:35" x14ac:dyDescent="0.2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f t="shared" si="4"/>
        <v>0</v>
      </c>
      <c r="AH232" s="11">
        <f t="shared" si="4"/>
        <v>0</v>
      </c>
      <c r="AI232" s="11"/>
    </row>
    <row r="233" spans="1:35" x14ac:dyDescent="0.2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f t="shared" si="4"/>
        <v>0</v>
      </c>
      <c r="AH233" s="11">
        <f t="shared" si="4"/>
        <v>0</v>
      </c>
      <c r="AI233" s="11"/>
    </row>
    <row r="234" spans="1:35" x14ac:dyDescent="0.2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f t="shared" si="4"/>
        <v>0</v>
      </c>
      <c r="AH234" s="11">
        <f t="shared" si="4"/>
        <v>0</v>
      </c>
      <c r="AI234" s="11"/>
    </row>
    <row r="235" spans="1:35" x14ac:dyDescent="0.2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f t="shared" si="4"/>
        <v>0</v>
      </c>
      <c r="AH235" s="11">
        <f t="shared" si="4"/>
        <v>0</v>
      </c>
      <c r="AI235" s="11"/>
    </row>
    <row r="236" spans="1:35" x14ac:dyDescent="0.2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f t="shared" si="4"/>
        <v>0</v>
      </c>
      <c r="AH236" s="11">
        <f t="shared" si="4"/>
        <v>0</v>
      </c>
      <c r="AI236" s="11"/>
    </row>
    <row r="237" spans="1:35" x14ac:dyDescent="0.2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f t="shared" si="4"/>
        <v>0</v>
      </c>
      <c r="AH237" s="11">
        <f t="shared" si="4"/>
        <v>0</v>
      </c>
      <c r="AI237" s="11"/>
    </row>
    <row r="238" spans="1:35" x14ac:dyDescent="0.2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f t="shared" si="4"/>
        <v>0</v>
      </c>
      <c r="AH238" s="11">
        <f t="shared" si="4"/>
        <v>0</v>
      </c>
      <c r="AI238" s="11"/>
    </row>
    <row r="239" spans="1:35" x14ac:dyDescent="0.2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f t="shared" si="4"/>
        <v>0</v>
      </c>
      <c r="AH239" s="11">
        <f t="shared" si="4"/>
        <v>0</v>
      </c>
      <c r="AI239" s="11"/>
    </row>
    <row r="240" spans="1:35" x14ac:dyDescent="0.2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f t="shared" si="4"/>
        <v>0</v>
      </c>
      <c r="AH240" s="11">
        <f t="shared" si="4"/>
        <v>0</v>
      </c>
      <c r="AI240" s="11"/>
    </row>
    <row r="241" spans="1:35" x14ac:dyDescent="0.2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f t="shared" si="4"/>
        <v>0</v>
      </c>
      <c r="AH241" s="11">
        <f t="shared" si="4"/>
        <v>0</v>
      </c>
      <c r="AI241" s="11"/>
    </row>
    <row r="242" spans="1:35" x14ac:dyDescent="0.2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f t="shared" si="4"/>
        <v>0</v>
      </c>
      <c r="AH242" s="11">
        <f t="shared" si="4"/>
        <v>0</v>
      </c>
      <c r="AI242" s="11"/>
    </row>
    <row r="243" spans="1:35" x14ac:dyDescent="0.2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f t="shared" si="4"/>
        <v>0</v>
      </c>
      <c r="AH243" s="11">
        <f t="shared" si="4"/>
        <v>0</v>
      </c>
      <c r="AI243" s="11"/>
    </row>
    <row r="244" spans="1:35" x14ac:dyDescent="0.2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f t="shared" si="4"/>
        <v>0</v>
      </c>
      <c r="AH244" s="11">
        <f t="shared" si="4"/>
        <v>0</v>
      </c>
      <c r="AI244" s="11"/>
    </row>
    <row r="245" spans="1:35" x14ac:dyDescent="0.2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f t="shared" si="4"/>
        <v>0</v>
      </c>
      <c r="AH245" s="11">
        <f t="shared" si="4"/>
        <v>0</v>
      </c>
      <c r="AI245" s="11"/>
    </row>
    <row r="246" spans="1:35" x14ac:dyDescent="0.2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f t="shared" si="4"/>
        <v>0</v>
      </c>
      <c r="AH246" s="11">
        <f t="shared" si="4"/>
        <v>0</v>
      </c>
      <c r="AI246" s="11"/>
    </row>
    <row r="247" spans="1:35" x14ac:dyDescent="0.2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f t="shared" si="4"/>
        <v>0</v>
      </c>
      <c r="AH247" s="11">
        <f t="shared" si="4"/>
        <v>0</v>
      </c>
      <c r="AI247" s="11"/>
    </row>
    <row r="248" spans="1:35" x14ac:dyDescent="0.2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f t="shared" si="4"/>
        <v>0</v>
      </c>
      <c r="AH248" s="11">
        <f t="shared" si="4"/>
        <v>0</v>
      </c>
      <c r="AI248" s="11"/>
    </row>
    <row r="249" spans="1:35" x14ac:dyDescent="0.2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f t="shared" si="4"/>
        <v>0</v>
      </c>
      <c r="AH249" s="11">
        <f t="shared" si="4"/>
        <v>0</v>
      </c>
      <c r="AI249" s="11"/>
    </row>
    <row r="250" spans="1:35" x14ac:dyDescent="0.2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f t="shared" si="4"/>
        <v>0</v>
      </c>
      <c r="AH250" s="11">
        <f t="shared" si="4"/>
        <v>0</v>
      </c>
      <c r="AI250" s="11"/>
    </row>
    <row r="251" spans="1:35" x14ac:dyDescent="0.2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f t="shared" si="4"/>
        <v>0</v>
      </c>
      <c r="AH251" s="11">
        <f t="shared" si="4"/>
        <v>0</v>
      </c>
      <c r="AI251" s="11"/>
    </row>
    <row r="252" spans="1:35" x14ac:dyDescent="0.2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f t="shared" si="4"/>
        <v>0</v>
      </c>
      <c r="AH252" s="11">
        <f t="shared" si="4"/>
        <v>0</v>
      </c>
      <c r="AI252" s="11"/>
    </row>
    <row r="253" spans="1:35" x14ac:dyDescent="0.2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f t="shared" si="4"/>
        <v>0</v>
      </c>
      <c r="AH253" s="11">
        <f t="shared" si="4"/>
        <v>0</v>
      </c>
      <c r="AI253" s="11"/>
    </row>
    <row r="254" spans="1:35" x14ac:dyDescent="0.2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f t="shared" si="4"/>
        <v>0</v>
      </c>
      <c r="AH254" s="11">
        <f t="shared" si="4"/>
        <v>0</v>
      </c>
      <c r="AI254" s="11"/>
    </row>
    <row r="255" spans="1:35" x14ac:dyDescent="0.2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f t="shared" si="4"/>
        <v>0</v>
      </c>
      <c r="AH255" s="11">
        <f t="shared" si="4"/>
        <v>0</v>
      </c>
      <c r="AI255" s="11"/>
    </row>
    <row r="256" spans="1:35" x14ac:dyDescent="0.2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f t="shared" si="4"/>
        <v>0</v>
      </c>
      <c r="AH256" s="11">
        <f t="shared" si="4"/>
        <v>0</v>
      </c>
      <c r="AI256" s="11"/>
    </row>
    <row r="257" spans="1:35" x14ac:dyDescent="0.2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f t="shared" si="4"/>
        <v>0</v>
      </c>
      <c r="AH257" s="11">
        <f t="shared" si="4"/>
        <v>0</v>
      </c>
      <c r="AI257" s="11"/>
    </row>
    <row r="258" spans="1:35" x14ac:dyDescent="0.25">
      <c r="AG258" s="11">
        <f t="shared" si="4"/>
        <v>0</v>
      </c>
    </row>
    <row r="259" spans="1:35" x14ac:dyDescent="0.25">
      <c r="AG259" s="11">
        <f t="shared" si="4"/>
        <v>0</v>
      </c>
    </row>
  </sheetData>
  <sheetProtection algorithmName="SHA-512" hashValue="pCP9trF+dRpne9O3DaV+Ndf5zCoygShj/okCeLGkz/xbWxpi98h/X8+cwguKGePsvkvGAU5AZR+VnlyKU6+6/A==" saltValue="Eb4GSy+CFJvBi0932GCNZg==" spinCount="100000" sheet="1" objects="1" scenarios="1" selectLockedCells="1" selectUnlockedCells="1"/>
  <mergeCells count="2">
    <mergeCell ref="A1:B1"/>
    <mergeCell ref="A2:B2"/>
  </mergeCell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'list &amp; instructions'!$A$2:$A$12</xm:f>
          </x14:formula1>
          <xm:sqref>AI12:AI24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4"/>
  <sheetViews>
    <sheetView workbookViewId="0">
      <selection activeCell="N14" sqref="N14"/>
    </sheetView>
  </sheetViews>
  <sheetFormatPr defaultRowHeight="15" x14ac:dyDescent="0.25"/>
  <cols>
    <col min="1" max="1" width="10.5703125" customWidth="1"/>
    <col min="2" max="2" width="20.85546875" customWidth="1"/>
    <col min="3" max="3" width="33" customWidth="1"/>
    <col min="4" max="4" width="11" customWidth="1"/>
    <col min="5" max="5" width="13.140625" customWidth="1"/>
    <col min="6" max="6" width="17" customWidth="1"/>
    <col min="7" max="7" width="14.5703125" customWidth="1"/>
    <col min="8" max="8" width="14.7109375" customWidth="1"/>
    <col min="9" max="9" width="11.140625" customWidth="1"/>
    <col min="10" max="10" width="15.7109375" customWidth="1"/>
    <col min="11" max="11" width="11.7109375" customWidth="1"/>
    <col min="12" max="12" width="16.140625" customWidth="1"/>
    <col min="13" max="13" width="12" customWidth="1"/>
    <col min="14" max="14" width="17.140625" customWidth="1"/>
    <col min="15" max="15" width="11.7109375" customWidth="1"/>
    <col min="16" max="16" width="18.85546875" customWidth="1"/>
    <col min="17" max="17" width="11.5703125" customWidth="1"/>
    <col min="18" max="18" width="18.140625" customWidth="1"/>
    <col min="19" max="19" width="12.140625" customWidth="1"/>
    <col min="20" max="20" width="18.28515625" customWidth="1"/>
    <col min="21" max="21" width="12.28515625" customWidth="1"/>
    <col min="22" max="22" width="18.140625" customWidth="1"/>
    <col min="23" max="23" width="12" customWidth="1"/>
    <col min="24" max="24" width="18.5703125" customWidth="1"/>
    <col min="25" max="25" width="13.140625" customWidth="1"/>
    <col min="26" max="26" width="18.5703125" customWidth="1"/>
    <col min="27" max="27" width="17.85546875" customWidth="1"/>
    <col min="28" max="28" width="12" customWidth="1"/>
    <col min="29" max="29" width="17.42578125" customWidth="1"/>
    <col min="30" max="30" width="18.28515625" customWidth="1"/>
    <col min="31" max="31" width="18.7109375" style="19" customWidth="1"/>
    <col min="32" max="32" width="18" style="19" customWidth="1"/>
    <col min="33" max="33" width="27.85546875" style="19" customWidth="1"/>
    <col min="34" max="34" width="15.85546875" style="19" customWidth="1"/>
    <col min="35" max="35" width="16.140625" style="19" customWidth="1"/>
    <col min="36" max="36" width="16.28515625" style="19" customWidth="1"/>
    <col min="37" max="37" width="17.5703125" style="19" customWidth="1"/>
    <col min="38" max="38" width="18.5703125" style="19" customWidth="1"/>
    <col min="39" max="39" width="5" customWidth="1"/>
    <col min="40" max="40" width="44.5703125" bestFit="1" customWidth="1"/>
    <col min="42" max="42" width="3.140625" customWidth="1"/>
    <col min="43" max="43" width="53.5703125" bestFit="1" customWidth="1"/>
  </cols>
  <sheetData>
    <row r="1" spans="1:44" ht="28.5" x14ac:dyDescent="0.45">
      <c r="B1" s="62" t="s">
        <v>12</v>
      </c>
      <c r="C1" s="62"/>
      <c r="K1" s="3"/>
      <c r="AN1" s="37" t="s">
        <v>61</v>
      </c>
      <c r="AO1" s="37"/>
      <c r="AP1" s="37"/>
      <c r="AQ1" s="37"/>
      <c r="AR1" s="37"/>
    </row>
    <row r="2" spans="1:44" ht="33" x14ac:dyDescent="0.45">
      <c r="B2" s="63" t="s">
        <v>20</v>
      </c>
      <c r="C2" s="63"/>
      <c r="K2" s="3"/>
      <c r="AN2" s="14" t="s">
        <v>28</v>
      </c>
      <c r="AO2" s="15" t="s">
        <v>85</v>
      </c>
      <c r="AQ2" s="27" t="s">
        <v>42</v>
      </c>
      <c r="AR2" s="15" t="s">
        <v>26</v>
      </c>
    </row>
    <row r="3" spans="1:44" ht="14.25" customHeight="1" x14ac:dyDescent="0.45">
      <c r="B3" s="1"/>
      <c r="C3" s="13"/>
      <c r="K3" s="3"/>
      <c r="AN3" s="11" t="s">
        <v>21</v>
      </c>
      <c r="AO3" s="12">
        <f>SUM(I12:I164)</f>
        <v>0</v>
      </c>
      <c r="AQ3" s="11" t="s">
        <v>29</v>
      </c>
      <c r="AR3" s="11">
        <f>COUNTIF(AE12:AE24,"NA")</f>
        <v>0</v>
      </c>
    </row>
    <row r="4" spans="1:44" x14ac:dyDescent="0.25">
      <c r="B4" s="36" t="s">
        <v>14</v>
      </c>
      <c r="E4" s="21" t="s">
        <v>15</v>
      </c>
      <c r="J4" s="6"/>
      <c r="K4" s="2"/>
      <c r="AN4" s="11" t="s">
        <v>22</v>
      </c>
      <c r="AO4" s="12">
        <f>SUM(K12:K164)</f>
        <v>0</v>
      </c>
      <c r="AQ4" s="11" t="s">
        <v>53</v>
      </c>
      <c r="AR4" s="11">
        <f>COUNTIF(AE13:AE25,"Psychiatric Hospital")</f>
        <v>0</v>
      </c>
    </row>
    <row r="5" spans="1:44" x14ac:dyDescent="0.25">
      <c r="B5" s="36" t="s">
        <v>13</v>
      </c>
      <c r="E5" s="21" t="s">
        <v>17</v>
      </c>
      <c r="J5" s="7"/>
      <c r="K5" s="2"/>
      <c r="AN5" s="11" t="s">
        <v>23</v>
      </c>
      <c r="AO5" s="12" t="e">
        <f>SUM(#REF!)</f>
        <v>#REF!</v>
      </c>
      <c r="AQ5" s="11" t="s">
        <v>43</v>
      </c>
      <c r="AR5" s="11">
        <f>COUNTIF(AE14:AE25,"SUD Residential")</f>
        <v>0</v>
      </c>
    </row>
    <row r="6" spans="1:44" x14ac:dyDescent="0.25">
      <c r="B6" s="36" t="s">
        <v>0</v>
      </c>
      <c r="C6" s="5"/>
      <c r="J6" s="7"/>
      <c r="K6" s="4"/>
      <c r="AN6" s="16" t="s">
        <v>4</v>
      </c>
      <c r="AO6" s="12">
        <f>SUM(M12:M164)</f>
        <v>0</v>
      </c>
      <c r="AQ6" s="11" t="s">
        <v>44</v>
      </c>
      <c r="AR6" s="11">
        <f>COUNTIF(AE15:AE25,"SUD Inpatient Treatment")</f>
        <v>0</v>
      </c>
    </row>
    <row r="7" spans="1:44" x14ac:dyDescent="0.25">
      <c r="B7" s="20" t="s">
        <v>1</v>
      </c>
      <c r="C7" s="5"/>
      <c r="J7" s="7"/>
      <c r="K7" s="2"/>
      <c r="AN7" s="16" t="s">
        <v>9</v>
      </c>
      <c r="AO7" s="12">
        <f>SUM(O12:O164)</f>
        <v>0</v>
      </c>
      <c r="AQ7" s="11" t="s">
        <v>45</v>
      </c>
      <c r="AR7" s="11">
        <f>COUNTIF(AE16:AE25,"Medical Hospital")</f>
        <v>0</v>
      </c>
    </row>
    <row r="8" spans="1:44" x14ac:dyDescent="0.25">
      <c r="B8" s="20" t="s">
        <v>2</v>
      </c>
      <c r="C8" s="5"/>
      <c r="J8" s="7"/>
      <c r="K8" s="2"/>
      <c r="AN8" s="17" t="s">
        <v>5</v>
      </c>
      <c r="AO8" s="12">
        <f>SUM(Q12:Q164)</f>
        <v>0</v>
      </c>
      <c r="AQ8" s="11" t="s">
        <v>46</v>
      </c>
      <c r="AR8" s="11">
        <f>COUNTIF(AE17:AE25,"Nursing Home")</f>
        <v>0</v>
      </c>
    </row>
    <row r="9" spans="1:44" x14ac:dyDescent="0.25">
      <c r="B9" s="19"/>
      <c r="C9" s="19"/>
      <c r="D9" s="19"/>
      <c r="AN9" s="11" t="s">
        <v>6</v>
      </c>
      <c r="AO9" s="12">
        <f>SUM(S12:S164)</f>
        <v>0</v>
      </c>
      <c r="AQ9" s="11" t="s">
        <v>47</v>
      </c>
      <c r="AR9" s="11">
        <f>COUNTIF(AE18:AE25,"With relatives/friends")</f>
        <v>0</v>
      </c>
    </row>
    <row r="10" spans="1:44" x14ac:dyDescent="0.25">
      <c r="B10" s="35"/>
      <c r="C10" s="35"/>
      <c r="D10" s="19"/>
      <c r="H10" s="4"/>
      <c r="AN10" s="11" t="s">
        <v>7</v>
      </c>
      <c r="AO10" s="12">
        <f>SUM(U12:U164)</f>
        <v>0</v>
      </c>
      <c r="AQ10" s="11" t="s">
        <v>48</v>
      </c>
      <c r="AR10" s="11">
        <f>COUNTIF(AE19:AE25,"Permanent Supportive Housing")</f>
        <v>0</v>
      </c>
    </row>
    <row r="11" spans="1:44" ht="109.5" customHeight="1" x14ac:dyDescent="0.25">
      <c r="A11" s="41" t="s">
        <v>71</v>
      </c>
      <c r="B11" s="23" t="s">
        <v>54</v>
      </c>
      <c r="C11" s="24" t="s">
        <v>55</v>
      </c>
      <c r="D11" s="25" t="s">
        <v>19</v>
      </c>
      <c r="E11" s="42" t="s">
        <v>89</v>
      </c>
      <c r="F11" s="42" t="s">
        <v>72</v>
      </c>
      <c r="G11" s="41" t="s">
        <v>73</v>
      </c>
      <c r="H11" s="38" t="s">
        <v>93</v>
      </c>
      <c r="I11" s="43" t="s">
        <v>90</v>
      </c>
      <c r="J11" s="39" t="s">
        <v>92</v>
      </c>
      <c r="K11" s="43" t="s">
        <v>91</v>
      </c>
      <c r="L11" s="39" t="s">
        <v>94</v>
      </c>
      <c r="M11" s="43" t="s">
        <v>96</v>
      </c>
      <c r="N11" s="39" t="s">
        <v>95</v>
      </c>
      <c r="O11" s="43" t="s">
        <v>97</v>
      </c>
      <c r="P11" s="39" t="s">
        <v>74</v>
      </c>
      <c r="Q11" s="43" t="s">
        <v>98</v>
      </c>
      <c r="R11" s="39" t="s">
        <v>75</v>
      </c>
      <c r="S11" s="43" t="s">
        <v>99</v>
      </c>
      <c r="T11" s="39" t="s">
        <v>76</v>
      </c>
      <c r="U11" s="43" t="s">
        <v>100</v>
      </c>
      <c r="V11" s="39" t="s">
        <v>77</v>
      </c>
      <c r="W11" s="43" t="s">
        <v>106</v>
      </c>
      <c r="X11" s="39" t="s">
        <v>107</v>
      </c>
      <c r="Y11" s="43" t="s">
        <v>108</v>
      </c>
      <c r="Z11" s="40" t="s">
        <v>101</v>
      </c>
      <c r="AA11" s="40" t="s">
        <v>102</v>
      </c>
      <c r="AB11" s="44" t="s">
        <v>103</v>
      </c>
      <c r="AC11" s="46" t="s">
        <v>104</v>
      </c>
      <c r="AD11" s="40" t="s">
        <v>105</v>
      </c>
      <c r="AE11" s="40" t="s">
        <v>42</v>
      </c>
      <c r="AF11" s="40" t="s">
        <v>78</v>
      </c>
      <c r="AG11" s="40" t="s">
        <v>79</v>
      </c>
      <c r="AH11" s="40" t="s">
        <v>80</v>
      </c>
      <c r="AI11" s="40" t="s">
        <v>81</v>
      </c>
      <c r="AJ11" s="40" t="s">
        <v>82</v>
      </c>
      <c r="AK11" s="40" t="s">
        <v>83</v>
      </c>
      <c r="AL11" s="40" t="s">
        <v>84</v>
      </c>
      <c r="AN11" s="11" t="s">
        <v>8</v>
      </c>
      <c r="AO11" s="12">
        <f>SUM(V12:V164)</f>
        <v>0</v>
      </c>
      <c r="AQ11" s="11" t="s">
        <v>49</v>
      </c>
      <c r="AR11" s="11">
        <f>COUNTIF(AE20:AE25,"Independent Living (own home no supports with housing)")</f>
        <v>0</v>
      </c>
    </row>
    <row r="12" spans="1:44" x14ac:dyDescent="0.25">
      <c r="A12" s="11"/>
      <c r="B12" s="11"/>
      <c r="C12" s="11"/>
      <c r="D12" s="52"/>
      <c r="E12" s="52"/>
      <c r="F12" s="52"/>
      <c r="G12" s="52"/>
      <c r="H12" s="28"/>
      <c r="I12" s="53"/>
      <c r="J12" s="11"/>
      <c r="K12" s="54"/>
      <c r="L12" s="11"/>
      <c r="M12" s="54"/>
      <c r="N12" s="11"/>
      <c r="O12" s="54"/>
      <c r="P12" s="11"/>
      <c r="Q12" s="54"/>
      <c r="R12" s="11"/>
      <c r="S12" s="54"/>
      <c r="T12" s="11"/>
      <c r="U12" s="54"/>
      <c r="V12" s="11"/>
      <c r="W12" s="54"/>
      <c r="X12" s="11"/>
      <c r="Y12" s="54"/>
      <c r="Z12" s="11"/>
      <c r="AA12" s="11"/>
      <c r="AB12" s="56"/>
      <c r="AC12" s="45"/>
      <c r="AD12" s="45"/>
      <c r="AE12" s="11"/>
      <c r="AF12" s="11"/>
      <c r="AG12" s="11"/>
      <c r="AH12" s="11"/>
      <c r="AI12" s="11"/>
      <c r="AJ12" s="54"/>
      <c r="AK12" s="54"/>
      <c r="AL12" s="54"/>
      <c r="AN12" s="11" t="s">
        <v>86</v>
      </c>
      <c r="AO12" s="12">
        <f>SUM(X12:X164)</f>
        <v>0</v>
      </c>
      <c r="AQ12" s="11" t="s">
        <v>50</v>
      </c>
      <c r="AR12" s="11">
        <f>COUNTIF(AE21:AE25,"Jail/Prison")</f>
        <v>0</v>
      </c>
    </row>
    <row r="13" spans="1:44" ht="30" x14ac:dyDescent="0.25">
      <c r="A13" s="11"/>
      <c r="B13" s="11"/>
      <c r="C13" s="11"/>
      <c r="D13" s="52"/>
      <c r="E13" s="52"/>
      <c r="F13" s="52"/>
      <c r="G13" s="52"/>
      <c r="H13" s="28"/>
      <c r="I13" s="53"/>
      <c r="J13" s="11"/>
      <c r="K13" s="54"/>
      <c r="L13" s="11"/>
      <c r="M13" s="54"/>
      <c r="N13" s="11"/>
      <c r="O13" s="54"/>
      <c r="P13" s="11"/>
      <c r="Q13" s="54"/>
      <c r="R13" s="11"/>
      <c r="S13" s="54"/>
      <c r="T13" s="11"/>
      <c r="U13" s="54"/>
      <c r="V13" s="11"/>
      <c r="W13" s="54"/>
      <c r="X13" s="11"/>
      <c r="Y13" s="54"/>
      <c r="Z13" s="11"/>
      <c r="AA13" s="11"/>
      <c r="AB13" s="56"/>
      <c r="AC13" s="45"/>
      <c r="AD13" s="45"/>
      <c r="AE13" s="11"/>
      <c r="AF13" s="11"/>
      <c r="AG13" s="11"/>
      <c r="AH13" s="11"/>
      <c r="AI13" s="11"/>
      <c r="AJ13" s="54"/>
      <c r="AK13" s="54"/>
      <c r="AL13" s="54"/>
      <c r="AN13" s="16" t="s">
        <v>87</v>
      </c>
      <c r="AO13" s="12" t="e">
        <f>SUM(#REF!)</f>
        <v>#REF!</v>
      </c>
      <c r="AQ13" s="11" t="s">
        <v>51</v>
      </c>
      <c r="AR13" s="11">
        <f>COUNTIF(AE22:AE25,"Homeless")</f>
        <v>0</v>
      </c>
    </row>
    <row r="14" spans="1:44" x14ac:dyDescent="0.25">
      <c r="A14" s="11"/>
      <c r="B14" s="11"/>
      <c r="C14" s="11"/>
      <c r="D14" s="52"/>
      <c r="E14" s="52"/>
      <c r="F14" s="52"/>
      <c r="G14" s="52"/>
      <c r="H14" s="28"/>
      <c r="I14" s="53"/>
      <c r="J14" s="11"/>
      <c r="K14" s="54"/>
      <c r="L14" s="11"/>
      <c r="M14" s="54"/>
      <c r="N14" s="11"/>
      <c r="O14" s="54"/>
      <c r="P14" s="11"/>
      <c r="Q14" s="54"/>
      <c r="R14" s="11"/>
      <c r="S14" s="54"/>
      <c r="T14" s="11"/>
      <c r="U14" s="54"/>
      <c r="V14" s="11"/>
      <c r="W14" s="54"/>
      <c r="X14" s="11"/>
      <c r="Y14" s="54"/>
      <c r="Z14" s="11"/>
      <c r="AA14" s="11"/>
      <c r="AB14" s="56"/>
      <c r="AC14" s="45"/>
      <c r="AD14" s="45"/>
      <c r="AE14" s="11"/>
      <c r="AF14" s="11"/>
      <c r="AG14" s="11"/>
      <c r="AH14" s="11"/>
      <c r="AI14" s="11"/>
      <c r="AJ14" s="54"/>
      <c r="AK14" s="54"/>
      <c r="AL14" s="54"/>
      <c r="AN14" s="11" t="s">
        <v>88</v>
      </c>
      <c r="AO14" s="12">
        <f>SUM(AB12:AB164)</f>
        <v>0</v>
      </c>
    </row>
    <row r="15" spans="1:44" x14ac:dyDescent="0.25">
      <c r="A15" s="11"/>
      <c r="B15" s="11"/>
      <c r="C15" s="11"/>
      <c r="D15" s="52"/>
      <c r="E15" s="52"/>
      <c r="F15" s="52"/>
      <c r="G15" s="52"/>
      <c r="H15" s="28"/>
      <c r="I15" s="53"/>
      <c r="J15" s="11"/>
      <c r="K15" s="54"/>
      <c r="L15" s="11"/>
      <c r="M15" s="54"/>
      <c r="N15" s="11"/>
      <c r="O15" s="54"/>
      <c r="P15" s="11"/>
      <c r="Q15" s="54"/>
      <c r="R15" s="11"/>
      <c r="S15" s="54"/>
      <c r="T15" s="11"/>
      <c r="U15" s="54"/>
      <c r="V15" s="11"/>
      <c r="W15" s="54"/>
      <c r="X15" s="11"/>
      <c r="Y15" s="54"/>
      <c r="Z15" s="11"/>
      <c r="AA15" s="11"/>
      <c r="AB15" s="56"/>
      <c r="AC15" s="45"/>
      <c r="AD15" s="45"/>
      <c r="AE15" s="11"/>
      <c r="AF15" s="11"/>
      <c r="AG15" s="11"/>
      <c r="AH15" s="11"/>
      <c r="AI15" s="11"/>
      <c r="AJ15" s="54"/>
      <c r="AK15" s="54"/>
      <c r="AL15" s="54"/>
      <c r="AN15" s="11"/>
      <c r="AO15" s="12"/>
    </row>
    <row r="16" spans="1:44" x14ac:dyDescent="0.25">
      <c r="A16" s="11"/>
      <c r="B16" s="11"/>
      <c r="C16" s="11"/>
      <c r="D16" s="52"/>
      <c r="E16" s="52"/>
      <c r="F16" s="52"/>
      <c r="G16" s="52"/>
      <c r="H16" s="28"/>
      <c r="I16" s="54"/>
      <c r="J16" s="11"/>
      <c r="K16" s="54"/>
      <c r="L16" s="11"/>
      <c r="M16" s="54"/>
      <c r="N16" s="11"/>
      <c r="O16" s="54"/>
      <c r="P16" s="11"/>
      <c r="Q16" s="54"/>
      <c r="R16" s="11"/>
      <c r="S16" s="54"/>
      <c r="T16" s="11"/>
      <c r="U16" s="54"/>
      <c r="V16" s="11"/>
      <c r="W16" s="54"/>
      <c r="X16" s="11"/>
      <c r="Y16" s="54"/>
      <c r="Z16" s="11"/>
      <c r="AA16" s="11"/>
      <c r="AB16" s="56"/>
      <c r="AC16" s="45"/>
      <c r="AD16" s="45"/>
      <c r="AE16" s="11"/>
      <c r="AF16" s="11"/>
      <c r="AG16" s="11"/>
      <c r="AH16" s="11"/>
      <c r="AI16" s="11"/>
      <c r="AJ16" s="54"/>
      <c r="AK16" s="54"/>
      <c r="AL16" s="54"/>
      <c r="AN16" s="18" t="s">
        <v>26</v>
      </c>
      <c r="AO16" s="11" t="e">
        <f>SUM(AO3:AO14)</f>
        <v>#REF!</v>
      </c>
    </row>
    <row r="17" spans="1:38" x14ac:dyDescent="0.25">
      <c r="A17" s="11"/>
      <c r="B17" s="11"/>
      <c r="C17" s="11"/>
      <c r="D17" s="52"/>
      <c r="E17" s="52"/>
      <c r="F17" s="52"/>
      <c r="G17" s="52"/>
      <c r="H17" s="28"/>
      <c r="I17" s="54"/>
      <c r="J17" s="11"/>
      <c r="K17" s="54"/>
      <c r="L17" s="11"/>
      <c r="M17" s="54"/>
      <c r="N17" s="11"/>
      <c r="O17" s="54"/>
      <c r="P17" s="11"/>
      <c r="Q17" s="54"/>
      <c r="R17" s="11"/>
      <c r="S17" s="54"/>
      <c r="T17" s="11"/>
      <c r="U17" s="54"/>
      <c r="V17" s="11"/>
      <c r="W17" s="54"/>
      <c r="X17" s="11"/>
      <c r="Y17" s="54"/>
      <c r="Z17" s="11"/>
      <c r="AA17" s="11"/>
      <c r="AB17" s="56"/>
      <c r="AC17" s="45"/>
      <c r="AD17" s="45"/>
      <c r="AE17" s="11"/>
      <c r="AF17" s="11"/>
      <c r="AG17" s="11"/>
      <c r="AH17" s="11"/>
      <c r="AI17" s="11"/>
      <c r="AJ17" s="54"/>
      <c r="AK17" s="54"/>
      <c r="AL17" s="54"/>
    </row>
    <row r="18" spans="1:38" x14ac:dyDescent="0.25">
      <c r="A18" s="11"/>
      <c r="B18" s="11"/>
      <c r="C18" s="11"/>
      <c r="D18" s="52"/>
      <c r="E18" s="52"/>
      <c r="F18" s="52"/>
      <c r="G18" s="52"/>
      <c r="H18" s="28"/>
      <c r="I18" s="54"/>
      <c r="J18" s="11"/>
      <c r="K18" s="54"/>
      <c r="L18" s="11"/>
      <c r="M18" s="54"/>
      <c r="N18" s="11"/>
      <c r="O18" s="54"/>
      <c r="P18" s="11"/>
      <c r="Q18" s="54"/>
      <c r="R18" s="11"/>
      <c r="S18" s="54"/>
      <c r="T18" s="11"/>
      <c r="U18" s="54"/>
      <c r="V18" s="11"/>
      <c r="W18" s="54"/>
      <c r="X18" s="11"/>
      <c r="Y18" s="54"/>
      <c r="Z18" s="11"/>
      <c r="AA18" s="11"/>
      <c r="AB18" s="56"/>
      <c r="AC18" s="45"/>
      <c r="AD18" s="45"/>
      <c r="AE18" s="11"/>
      <c r="AF18" s="11"/>
      <c r="AG18" s="11"/>
      <c r="AH18" s="11"/>
      <c r="AI18" s="11"/>
      <c r="AJ18" s="54"/>
      <c r="AK18" s="54"/>
      <c r="AL18" s="54"/>
    </row>
    <row r="19" spans="1:38" x14ac:dyDescent="0.25">
      <c r="A19" s="11"/>
      <c r="B19" s="11"/>
      <c r="C19" s="11"/>
      <c r="D19" s="52"/>
      <c r="E19" s="52"/>
      <c r="F19" s="52"/>
      <c r="G19" s="52"/>
      <c r="H19" s="28"/>
      <c r="I19" s="54"/>
      <c r="J19" s="11"/>
      <c r="K19" s="54"/>
      <c r="L19" s="11"/>
      <c r="M19" s="54"/>
      <c r="N19" s="11"/>
      <c r="O19" s="54"/>
      <c r="P19" s="11"/>
      <c r="Q19" s="54"/>
      <c r="R19" s="11"/>
      <c r="S19" s="54"/>
      <c r="T19" s="11"/>
      <c r="U19" s="54"/>
      <c r="V19" s="11"/>
      <c r="W19" s="54"/>
      <c r="X19" s="11"/>
      <c r="Y19" s="54"/>
      <c r="Z19" s="11"/>
      <c r="AA19" s="11"/>
      <c r="AB19" s="56"/>
      <c r="AC19" s="45"/>
      <c r="AD19" s="45"/>
      <c r="AE19" s="11"/>
      <c r="AF19" s="11"/>
      <c r="AG19" s="11"/>
      <c r="AH19" s="11"/>
      <c r="AI19" s="11"/>
      <c r="AJ19" s="54"/>
      <c r="AK19" s="54"/>
      <c r="AL19" s="54"/>
    </row>
    <row r="20" spans="1:38" x14ac:dyDescent="0.25">
      <c r="A20" s="11"/>
      <c r="B20" s="11"/>
      <c r="C20" s="11"/>
      <c r="D20" s="52"/>
      <c r="E20" s="52"/>
      <c r="F20" s="52"/>
      <c r="G20" s="52"/>
      <c r="H20" s="28"/>
      <c r="I20" s="54"/>
      <c r="J20" s="11"/>
      <c r="K20" s="54"/>
      <c r="L20" s="11"/>
      <c r="M20" s="54"/>
      <c r="N20" s="11"/>
      <c r="O20" s="54"/>
      <c r="P20" s="11"/>
      <c r="Q20" s="54"/>
      <c r="R20" s="11"/>
      <c r="S20" s="54"/>
      <c r="T20" s="11"/>
      <c r="U20" s="54"/>
      <c r="V20" s="11"/>
      <c r="W20" s="54"/>
      <c r="X20" s="11"/>
      <c r="Y20" s="54"/>
      <c r="Z20" s="11"/>
      <c r="AA20" s="11"/>
      <c r="AB20" s="56"/>
      <c r="AC20" s="45"/>
      <c r="AD20" s="45"/>
      <c r="AE20" s="11"/>
      <c r="AF20" s="11"/>
      <c r="AG20" s="11"/>
      <c r="AH20" s="11"/>
      <c r="AI20" s="11"/>
      <c r="AJ20" s="54"/>
      <c r="AK20" s="54"/>
      <c r="AL20" s="54"/>
    </row>
    <row r="21" spans="1:38" x14ac:dyDescent="0.25">
      <c r="A21" s="11"/>
      <c r="B21" s="11"/>
      <c r="C21" s="11"/>
      <c r="D21" s="52"/>
      <c r="E21" s="52"/>
      <c r="F21" s="52"/>
      <c r="G21" s="52"/>
      <c r="H21" s="28"/>
      <c r="I21" s="54"/>
      <c r="J21" s="11"/>
      <c r="K21" s="54"/>
      <c r="L21" s="11"/>
      <c r="M21" s="54"/>
      <c r="N21" s="11"/>
      <c r="O21" s="54"/>
      <c r="P21" s="11"/>
      <c r="Q21" s="54"/>
      <c r="R21" s="11"/>
      <c r="S21" s="54"/>
      <c r="T21" s="11"/>
      <c r="U21" s="54"/>
      <c r="V21" s="11"/>
      <c r="W21" s="54"/>
      <c r="X21" s="11"/>
      <c r="Y21" s="54"/>
      <c r="Z21" s="11"/>
      <c r="AA21" s="11"/>
      <c r="AB21" s="56"/>
      <c r="AC21" s="45"/>
      <c r="AD21" s="45"/>
      <c r="AE21" s="11"/>
      <c r="AF21" s="11"/>
      <c r="AG21" s="11"/>
      <c r="AH21" s="11"/>
      <c r="AI21" s="11"/>
      <c r="AJ21" s="54"/>
      <c r="AK21" s="54"/>
      <c r="AL21" s="54"/>
    </row>
    <row r="22" spans="1:38" x14ac:dyDescent="0.25">
      <c r="A22" s="11"/>
      <c r="B22" s="11"/>
      <c r="C22" s="11"/>
      <c r="D22" s="52"/>
      <c r="E22" s="52"/>
      <c r="F22" s="52"/>
      <c r="G22" s="52"/>
      <c r="H22" s="28"/>
      <c r="I22" s="54"/>
      <c r="J22" s="11"/>
      <c r="K22" s="54"/>
      <c r="L22" s="11"/>
      <c r="M22" s="54"/>
      <c r="N22" s="11"/>
      <c r="O22" s="54"/>
      <c r="P22" s="11"/>
      <c r="Q22" s="54"/>
      <c r="R22" s="11"/>
      <c r="S22" s="54"/>
      <c r="T22" s="11"/>
      <c r="U22" s="54"/>
      <c r="V22" s="11"/>
      <c r="W22" s="54"/>
      <c r="X22" s="11"/>
      <c r="Y22" s="54"/>
      <c r="Z22" s="11"/>
      <c r="AA22" s="11"/>
      <c r="AB22" s="56"/>
      <c r="AC22" s="45"/>
      <c r="AD22" s="45"/>
      <c r="AE22" s="11"/>
      <c r="AF22" s="11"/>
      <c r="AG22" s="11"/>
      <c r="AH22" s="11"/>
      <c r="AI22" s="11"/>
      <c r="AJ22" s="54"/>
      <c r="AK22" s="54"/>
      <c r="AL22" s="54"/>
    </row>
    <row r="23" spans="1:38" x14ac:dyDescent="0.25">
      <c r="A23" s="11"/>
      <c r="B23" s="11"/>
      <c r="C23" s="11"/>
      <c r="D23" s="52"/>
      <c r="E23" s="52"/>
      <c r="F23" s="52"/>
      <c r="G23" s="52"/>
      <c r="H23" s="28"/>
      <c r="I23" s="54"/>
      <c r="J23" s="11"/>
      <c r="K23" s="54"/>
      <c r="L23" s="11"/>
      <c r="M23" s="54"/>
      <c r="N23" s="11"/>
      <c r="O23" s="54"/>
      <c r="P23" s="11"/>
      <c r="Q23" s="54"/>
      <c r="R23" s="11"/>
      <c r="S23" s="54"/>
      <c r="T23" s="11"/>
      <c r="U23" s="54"/>
      <c r="V23" s="11"/>
      <c r="W23" s="54"/>
      <c r="X23" s="11"/>
      <c r="Y23" s="54"/>
      <c r="Z23" s="11"/>
      <c r="AA23" s="11"/>
      <c r="AB23" s="56"/>
      <c r="AC23" s="45"/>
      <c r="AD23" s="45"/>
      <c r="AE23" s="11"/>
      <c r="AF23" s="11"/>
      <c r="AG23" s="11"/>
      <c r="AH23" s="11"/>
      <c r="AI23" s="11"/>
      <c r="AJ23" s="54"/>
      <c r="AK23" s="54"/>
      <c r="AL23" s="54"/>
    </row>
    <row r="24" spans="1:38" x14ac:dyDescent="0.25">
      <c r="A24" s="11"/>
      <c r="B24" s="11"/>
      <c r="C24" s="11"/>
      <c r="D24" s="52"/>
      <c r="E24" s="52"/>
      <c r="F24" s="52"/>
      <c r="G24" s="52"/>
      <c r="H24" s="28"/>
      <c r="I24" s="54"/>
      <c r="J24" s="11"/>
      <c r="K24" s="54"/>
      <c r="L24" s="11"/>
      <c r="M24" s="54"/>
      <c r="N24" s="11"/>
      <c r="O24" s="54"/>
      <c r="P24" s="11"/>
      <c r="Q24" s="54"/>
      <c r="R24" s="11"/>
      <c r="S24" s="54"/>
      <c r="T24" s="11"/>
      <c r="U24" s="54"/>
      <c r="V24" s="11"/>
      <c r="W24" s="54"/>
      <c r="X24" s="11"/>
      <c r="Y24" s="54"/>
      <c r="Z24" s="11"/>
      <c r="AA24" s="11"/>
      <c r="AB24" s="56"/>
      <c r="AC24" s="45"/>
      <c r="AD24" s="45"/>
      <c r="AE24" s="11"/>
      <c r="AF24" s="11"/>
      <c r="AG24" s="11"/>
      <c r="AH24" s="11"/>
      <c r="AI24" s="11"/>
      <c r="AJ24" s="54"/>
      <c r="AK24" s="54"/>
      <c r="AL24" s="54"/>
    </row>
    <row r="25" spans="1:38" x14ac:dyDescent="0.25">
      <c r="A25" s="11"/>
      <c r="B25" s="11"/>
      <c r="C25" s="11"/>
      <c r="D25" s="52"/>
      <c r="E25" s="52"/>
      <c r="F25" s="52"/>
      <c r="G25" s="52"/>
      <c r="H25" s="28"/>
      <c r="I25" s="55"/>
      <c r="J25" s="11"/>
      <c r="K25" s="54"/>
      <c r="L25" s="11"/>
      <c r="M25" s="54"/>
      <c r="N25" s="11"/>
      <c r="O25" s="54"/>
      <c r="P25" s="11"/>
      <c r="Q25" s="54"/>
      <c r="R25" s="11"/>
      <c r="S25" s="54"/>
      <c r="T25" s="11"/>
      <c r="U25" s="54"/>
      <c r="V25" s="11"/>
      <c r="W25" s="54"/>
      <c r="X25" s="11"/>
      <c r="Y25" s="54"/>
      <c r="Z25" s="11"/>
      <c r="AA25" s="11"/>
      <c r="AB25" s="56"/>
      <c r="AC25" s="45"/>
      <c r="AD25" s="45"/>
      <c r="AE25" s="11"/>
      <c r="AF25" s="11"/>
      <c r="AG25" s="11"/>
      <c r="AH25" s="11"/>
      <c r="AI25" s="11"/>
      <c r="AJ25" s="54"/>
      <c r="AK25" s="54"/>
      <c r="AL25" s="54"/>
    </row>
    <row r="26" spans="1:38" x14ac:dyDescent="0.25">
      <c r="A26" s="11"/>
      <c r="B26" s="11"/>
      <c r="C26" s="11"/>
      <c r="D26" s="52"/>
      <c r="E26" s="52"/>
      <c r="F26" s="52"/>
      <c r="G26" s="52"/>
      <c r="H26" s="28"/>
      <c r="I26" s="54"/>
      <c r="J26" s="11"/>
      <c r="K26" s="54"/>
      <c r="L26" s="11"/>
      <c r="M26" s="54"/>
      <c r="N26" s="11"/>
      <c r="O26" s="54"/>
      <c r="P26" s="11"/>
      <c r="Q26" s="54"/>
      <c r="R26" s="11"/>
      <c r="S26" s="54"/>
      <c r="T26" s="11"/>
      <c r="U26" s="54"/>
      <c r="V26" s="11"/>
      <c r="W26" s="54"/>
      <c r="X26" s="11"/>
      <c r="Y26" s="54"/>
      <c r="Z26" s="11"/>
      <c r="AA26" s="11"/>
      <c r="AB26" s="54"/>
      <c r="AC26" s="45"/>
      <c r="AD26" s="45"/>
      <c r="AE26" s="11"/>
      <c r="AF26" s="11"/>
      <c r="AG26" s="11"/>
      <c r="AH26" s="11"/>
      <c r="AI26" s="11"/>
      <c r="AJ26" s="54"/>
      <c r="AK26" s="54"/>
      <c r="AL26" s="54"/>
    </row>
    <row r="27" spans="1:38" x14ac:dyDescent="0.25">
      <c r="A27" s="11"/>
      <c r="B27" s="11"/>
      <c r="C27" s="11"/>
      <c r="D27" s="52"/>
      <c r="E27" s="52"/>
      <c r="F27" s="52"/>
      <c r="G27" s="52"/>
      <c r="H27" s="28"/>
      <c r="I27" s="54"/>
      <c r="J27" s="11"/>
      <c r="K27" s="54"/>
      <c r="L27" s="11"/>
      <c r="M27" s="54"/>
      <c r="N27" s="11"/>
      <c r="O27" s="54"/>
      <c r="P27" s="11"/>
      <c r="Q27" s="54"/>
      <c r="R27" s="11"/>
      <c r="S27" s="54"/>
      <c r="T27" s="11"/>
      <c r="U27" s="54"/>
      <c r="V27" s="11"/>
      <c r="W27" s="54"/>
      <c r="X27" s="11"/>
      <c r="Y27" s="54"/>
      <c r="Z27" s="11"/>
      <c r="AA27" s="11"/>
      <c r="AB27" s="54"/>
      <c r="AC27" s="45"/>
      <c r="AD27" s="45"/>
      <c r="AE27" s="11"/>
      <c r="AF27" s="11"/>
      <c r="AG27" s="11"/>
      <c r="AH27" s="11"/>
      <c r="AI27" s="11"/>
      <c r="AJ27" s="54"/>
      <c r="AK27" s="54"/>
      <c r="AL27" s="54"/>
    </row>
    <row r="28" spans="1:38" x14ac:dyDescent="0.25">
      <c r="A28" s="11"/>
      <c r="B28" s="11"/>
      <c r="C28" s="11"/>
      <c r="D28" s="52"/>
      <c r="E28" s="52"/>
      <c r="F28" s="52"/>
      <c r="G28" s="52"/>
      <c r="H28" s="28"/>
      <c r="I28" s="54"/>
      <c r="J28" s="11"/>
      <c r="K28" s="54"/>
      <c r="L28" s="11"/>
      <c r="M28" s="54"/>
      <c r="N28" s="11"/>
      <c r="O28" s="54"/>
      <c r="P28" s="11"/>
      <c r="Q28" s="54"/>
      <c r="R28" s="11"/>
      <c r="S28" s="54"/>
      <c r="T28" s="11"/>
      <c r="U28" s="54"/>
      <c r="V28" s="11"/>
      <c r="W28" s="54"/>
      <c r="X28" s="11"/>
      <c r="Y28" s="54"/>
      <c r="Z28" s="11"/>
      <c r="AA28" s="11"/>
      <c r="AB28" s="54"/>
      <c r="AC28" s="45"/>
      <c r="AD28" s="45"/>
      <c r="AE28" s="11"/>
      <c r="AF28" s="11"/>
      <c r="AG28" s="11"/>
      <c r="AH28" s="11"/>
      <c r="AI28" s="11"/>
      <c r="AJ28" s="54"/>
      <c r="AK28" s="54"/>
      <c r="AL28" s="54"/>
    </row>
    <row r="29" spans="1:38" x14ac:dyDescent="0.25">
      <c r="A29" s="11"/>
      <c r="B29" s="11"/>
      <c r="C29" s="11"/>
      <c r="D29" s="52"/>
      <c r="E29" s="52"/>
      <c r="F29" s="52"/>
      <c r="G29" s="52"/>
      <c r="H29" s="28"/>
      <c r="I29" s="54"/>
      <c r="J29" s="11"/>
      <c r="K29" s="54"/>
      <c r="L29" s="11"/>
      <c r="M29" s="54"/>
      <c r="N29" s="11"/>
      <c r="O29" s="54"/>
      <c r="P29" s="11"/>
      <c r="Q29" s="54"/>
      <c r="R29" s="11"/>
      <c r="S29" s="54"/>
      <c r="T29" s="11"/>
      <c r="U29" s="54"/>
      <c r="V29" s="11"/>
      <c r="W29" s="54"/>
      <c r="X29" s="11"/>
      <c r="Y29" s="54"/>
      <c r="Z29" s="11"/>
      <c r="AA29" s="11"/>
      <c r="AB29" s="54"/>
      <c r="AC29" s="45"/>
      <c r="AD29" s="45"/>
      <c r="AE29" s="11"/>
      <c r="AF29" s="11"/>
      <c r="AG29" s="11"/>
      <c r="AH29" s="11"/>
      <c r="AI29" s="11"/>
      <c r="AJ29" s="54"/>
      <c r="AK29" s="54"/>
      <c r="AL29" s="54"/>
    </row>
    <row r="30" spans="1:38" x14ac:dyDescent="0.25">
      <c r="A30" s="11"/>
      <c r="B30" s="11"/>
      <c r="C30" s="11"/>
      <c r="D30" s="52"/>
      <c r="E30" s="52"/>
      <c r="F30" s="52"/>
      <c r="G30" s="52"/>
      <c r="H30" s="28"/>
      <c r="I30" s="54"/>
      <c r="J30" s="11"/>
      <c r="K30" s="54"/>
      <c r="L30" s="11"/>
      <c r="M30" s="54"/>
      <c r="N30" s="11"/>
      <c r="O30" s="54"/>
      <c r="P30" s="11"/>
      <c r="Q30" s="54"/>
      <c r="R30" s="11"/>
      <c r="S30" s="54"/>
      <c r="T30" s="11"/>
      <c r="U30" s="54"/>
      <c r="V30" s="11"/>
      <c r="W30" s="54"/>
      <c r="X30" s="11"/>
      <c r="Y30" s="54"/>
      <c r="Z30" s="11"/>
      <c r="AA30" s="11"/>
      <c r="AB30" s="54"/>
      <c r="AC30" s="45"/>
      <c r="AD30" s="45"/>
      <c r="AE30" s="11"/>
      <c r="AF30" s="11"/>
      <c r="AG30" s="11"/>
      <c r="AH30" s="11"/>
      <c r="AI30" s="11"/>
      <c r="AJ30" s="54"/>
      <c r="AK30" s="54"/>
      <c r="AL30" s="54"/>
    </row>
    <row r="31" spans="1:38" x14ac:dyDescent="0.25">
      <c r="A31" s="11"/>
      <c r="B31" s="11"/>
      <c r="C31" s="11"/>
      <c r="D31" s="52"/>
      <c r="E31" s="52"/>
      <c r="F31" s="52"/>
      <c r="G31" s="52"/>
      <c r="H31" s="28"/>
      <c r="I31" s="54"/>
      <c r="J31" s="11"/>
      <c r="K31" s="54"/>
      <c r="L31" s="11"/>
      <c r="M31" s="54"/>
      <c r="N31" s="11"/>
      <c r="O31" s="54"/>
      <c r="P31" s="11"/>
      <c r="Q31" s="54"/>
      <c r="R31" s="11"/>
      <c r="S31" s="54"/>
      <c r="T31" s="11"/>
      <c r="U31" s="54"/>
      <c r="V31" s="11"/>
      <c r="W31" s="54"/>
      <c r="X31" s="11"/>
      <c r="Y31" s="54"/>
      <c r="Z31" s="11"/>
      <c r="AA31" s="11"/>
      <c r="AB31" s="54"/>
      <c r="AC31" s="45"/>
      <c r="AD31" s="45"/>
      <c r="AE31" s="11"/>
      <c r="AF31" s="11"/>
      <c r="AG31" s="11"/>
      <c r="AH31" s="11"/>
      <c r="AI31" s="11"/>
      <c r="AJ31" s="54"/>
      <c r="AK31" s="54"/>
      <c r="AL31" s="54"/>
    </row>
    <row r="32" spans="1:38" x14ac:dyDescent="0.25">
      <c r="A32" s="11"/>
      <c r="B32" s="11"/>
      <c r="C32" s="11"/>
      <c r="D32" s="52"/>
      <c r="E32" s="52"/>
      <c r="F32" s="52"/>
      <c r="G32" s="52"/>
      <c r="H32" s="28"/>
      <c r="I32" s="54"/>
      <c r="J32" s="11"/>
      <c r="K32" s="54"/>
      <c r="L32" s="11"/>
      <c r="M32" s="54"/>
      <c r="N32" s="11"/>
      <c r="O32" s="54"/>
      <c r="P32" s="11"/>
      <c r="Q32" s="54"/>
      <c r="R32" s="11"/>
      <c r="S32" s="54"/>
      <c r="T32" s="11"/>
      <c r="U32" s="54"/>
      <c r="V32" s="11"/>
      <c r="W32" s="54"/>
      <c r="X32" s="11"/>
      <c r="Y32" s="54"/>
      <c r="Z32" s="11"/>
      <c r="AA32" s="11"/>
      <c r="AB32" s="54"/>
      <c r="AC32" s="45"/>
      <c r="AD32" s="45"/>
      <c r="AE32" s="11"/>
      <c r="AF32" s="11"/>
      <c r="AG32" s="11"/>
      <c r="AH32" s="11"/>
      <c r="AI32" s="11"/>
      <c r="AJ32" s="54"/>
      <c r="AK32" s="54"/>
      <c r="AL32" s="54"/>
    </row>
    <row r="33" spans="1:38" x14ac:dyDescent="0.25">
      <c r="A33" s="11"/>
      <c r="B33" s="11"/>
      <c r="C33" s="11"/>
      <c r="D33" s="52"/>
      <c r="E33" s="52"/>
      <c r="F33" s="52"/>
      <c r="G33" s="52"/>
      <c r="H33" s="28"/>
      <c r="I33" s="54"/>
      <c r="J33" s="11"/>
      <c r="K33" s="54"/>
      <c r="L33" s="11"/>
      <c r="M33" s="54"/>
      <c r="N33" s="11"/>
      <c r="O33" s="54"/>
      <c r="P33" s="11"/>
      <c r="Q33" s="54"/>
      <c r="R33" s="11"/>
      <c r="S33" s="54"/>
      <c r="T33" s="11"/>
      <c r="U33" s="54"/>
      <c r="V33" s="11"/>
      <c r="W33" s="54"/>
      <c r="X33" s="11"/>
      <c r="Y33" s="54"/>
      <c r="Z33" s="11"/>
      <c r="AA33" s="11"/>
      <c r="AB33" s="54"/>
      <c r="AC33" s="45"/>
      <c r="AD33" s="45"/>
      <c r="AE33" s="11"/>
      <c r="AF33" s="11"/>
      <c r="AG33" s="11"/>
      <c r="AH33" s="11"/>
      <c r="AI33" s="11"/>
      <c r="AJ33" s="54"/>
      <c r="AK33" s="54"/>
      <c r="AL33" s="54"/>
    </row>
    <row r="34" spans="1:38" x14ac:dyDescent="0.25">
      <c r="A34" s="11"/>
      <c r="B34" s="11"/>
      <c r="C34" s="11"/>
      <c r="D34" s="52"/>
      <c r="E34" s="52"/>
      <c r="F34" s="52"/>
      <c r="G34" s="52"/>
      <c r="H34" s="28"/>
      <c r="I34" s="54"/>
      <c r="J34" s="11"/>
      <c r="K34" s="54"/>
      <c r="L34" s="11"/>
      <c r="M34" s="54"/>
      <c r="N34" s="11"/>
      <c r="O34" s="54"/>
      <c r="P34" s="11"/>
      <c r="Q34" s="54"/>
      <c r="R34" s="11"/>
      <c r="S34" s="54"/>
      <c r="T34" s="11"/>
      <c r="U34" s="54"/>
      <c r="V34" s="11"/>
      <c r="W34" s="54"/>
      <c r="X34" s="11"/>
      <c r="Y34" s="54"/>
      <c r="Z34" s="11"/>
      <c r="AA34" s="11"/>
      <c r="AB34" s="54"/>
      <c r="AC34" s="45"/>
      <c r="AD34" s="45"/>
      <c r="AE34" s="11"/>
      <c r="AF34" s="11"/>
      <c r="AG34" s="11"/>
      <c r="AH34" s="11"/>
      <c r="AI34" s="11"/>
      <c r="AJ34" s="54"/>
      <c r="AK34" s="54"/>
      <c r="AL34" s="54"/>
    </row>
    <row r="35" spans="1:38" x14ac:dyDescent="0.25">
      <c r="A35" s="11"/>
      <c r="B35" s="11"/>
      <c r="C35" s="11"/>
      <c r="D35" s="52"/>
      <c r="E35" s="52"/>
      <c r="F35" s="52"/>
      <c r="G35" s="52"/>
      <c r="H35" s="28"/>
      <c r="I35" s="54"/>
      <c r="J35" s="11"/>
      <c r="K35" s="54"/>
      <c r="L35" s="11"/>
      <c r="M35" s="54"/>
      <c r="N35" s="11"/>
      <c r="O35" s="54"/>
      <c r="P35" s="11"/>
      <c r="Q35" s="54"/>
      <c r="R35" s="11"/>
      <c r="S35" s="54"/>
      <c r="T35" s="11"/>
      <c r="U35" s="54"/>
      <c r="V35" s="11"/>
      <c r="W35" s="54"/>
      <c r="X35" s="11"/>
      <c r="Y35" s="54"/>
      <c r="Z35" s="11"/>
      <c r="AA35" s="11"/>
      <c r="AB35" s="54"/>
      <c r="AC35" s="45"/>
      <c r="AD35" s="45"/>
      <c r="AE35" s="11"/>
      <c r="AF35" s="11"/>
      <c r="AG35" s="11"/>
      <c r="AH35" s="11"/>
      <c r="AI35" s="11"/>
      <c r="AJ35" s="54"/>
      <c r="AK35" s="54"/>
      <c r="AL35" s="54"/>
    </row>
    <row r="36" spans="1:38" x14ac:dyDescent="0.25">
      <c r="A36" s="11"/>
      <c r="B36" s="11"/>
      <c r="C36" s="11"/>
      <c r="D36" s="52"/>
      <c r="E36" s="52"/>
      <c r="F36" s="52"/>
      <c r="G36" s="52"/>
      <c r="H36" s="28"/>
      <c r="I36" s="54"/>
      <c r="J36" s="11"/>
      <c r="K36" s="54"/>
      <c r="L36" s="11"/>
      <c r="M36" s="54"/>
      <c r="N36" s="11"/>
      <c r="O36" s="54"/>
      <c r="P36" s="11"/>
      <c r="Q36" s="54"/>
      <c r="R36" s="11"/>
      <c r="S36" s="54"/>
      <c r="T36" s="11"/>
      <c r="U36" s="54"/>
      <c r="V36" s="11"/>
      <c r="W36" s="54"/>
      <c r="X36" s="11"/>
      <c r="Y36" s="54"/>
      <c r="Z36" s="11"/>
      <c r="AA36" s="11"/>
      <c r="AB36" s="54"/>
      <c r="AC36" s="45"/>
      <c r="AD36" s="45"/>
      <c r="AE36" s="11"/>
      <c r="AF36" s="11"/>
      <c r="AG36" s="11"/>
      <c r="AH36" s="11"/>
      <c r="AI36" s="11"/>
      <c r="AJ36" s="54"/>
      <c r="AK36" s="54"/>
      <c r="AL36" s="54"/>
    </row>
    <row r="37" spans="1:38" x14ac:dyDescent="0.25">
      <c r="A37" s="11"/>
      <c r="B37" s="11"/>
      <c r="C37" s="11"/>
      <c r="D37" s="52"/>
      <c r="E37" s="52"/>
      <c r="F37" s="52"/>
      <c r="G37" s="52"/>
      <c r="H37" s="28"/>
      <c r="I37" s="54"/>
      <c r="J37" s="11"/>
      <c r="K37" s="54"/>
      <c r="L37" s="11"/>
      <c r="M37" s="54"/>
      <c r="N37" s="11"/>
      <c r="O37" s="54"/>
      <c r="P37" s="11"/>
      <c r="Q37" s="54"/>
      <c r="R37" s="11"/>
      <c r="S37" s="54"/>
      <c r="T37" s="11"/>
      <c r="U37" s="54"/>
      <c r="V37" s="11"/>
      <c r="W37" s="54"/>
      <c r="X37" s="11"/>
      <c r="Y37" s="54"/>
      <c r="Z37" s="11"/>
      <c r="AA37" s="11"/>
      <c r="AB37" s="54"/>
      <c r="AC37" s="45"/>
      <c r="AD37" s="45"/>
      <c r="AE37" s="11"/>
      <c r="AF37" s="11"/>
      <c r="AG37" s="11"/>
      <c r="AH37" s="11"/>
      <c r="AI37" s="11"/>
      <c r="AJ37" s="54"/>
      <c r="AK37" s="54"/>
      <c r="AL37" s="54"/>
    </row>
    <row r="38" spans="1:38" x14ac:dyDescent="0.25">
      <c r="A38" s="11"/>
      <c r="B38" s="11"/>
      <c r="C38" s="11"/>
      <c r="D38" s="52"/>
      <c r="E38" s="52"/>
      <c r="F38" s="52"/>
      <c r="G38" s="52"/>
      <c r="H38" s="28"/>
      <c r="I38" s="54"/>
      <c r="J38" s="11"/>
      <c r="K38" s="54"/>
      <c r="L38" s="11"/>
      <c r="M38" s="54"/>
      <c r="N38" s="11"/>
      <c r="O38" s="54"/>
      <c r="P38" s="11"/>
      <c r="Q38" s="54"/>
      <c r="R38" s="11"/>
      <c r="S38" s="54"/>
      <c r="T38" s="11"/>
      <c r="U38" s="54"/>
      <c r="V38" s="11"/>
      <c r="W38" s="54"/>
      <c r="X38" s="11"/>
      <c r="Y38" s="54"/>
      <c r="Z38" s="11"/>
      <c r="AA38" s="11"/>
      <c r="AB38" s="54"/>
      <c r="AC38" s="45"/>
      <c r="AD38" s="45"/>
      <c r="AE38" s="11"/>
      <c r="AF38" s="11"/>
      <c r="AG38" s="11"/>
      <c r="AH38" s="11"/>
      <c r="AI38" s="11"/>
      <c r="AJ38" s="54"/>
      <c r="AK38" s="54"/>
      <c r="AL38" s="54"/>
    </row>
    <row r="39" spans="1:38" x14ac:dyDescent="0.25">
      <c r="A39" s="11"/>
      <c r="B39" s="11"/>
      <c r="C39" s="11"/>
      <c r="D39" s="52"/>
      <c r="E39" s="52"/>
      <c r="F39" s="52"/>
      <c r="G39" s="52"/>
      <c r="H39" s="28"/>
      <c r="I39" s="54"/>
      <c r="J39" s="11"/>
      <c r="K39" s="54"/>
      <c r="L39" s="11"/>
      <c r="M39" s="54"/>
      <c r="N39" s="11"/>
      <c r="O39" s="54"/>
      <c r="P39" s="11"/>
      <c r="Q39" s="54"/>
      <c r="R39" s="11"/>
      <c r="S39" s="54"/>
      <c r="T39" s="11"/>
      <c r="U39" s="54"/>
      <c r="V39" s="11"/>
      <c r="W39" s="54"/>
      <c r="X39" s="11"/>
      <c r="Y39" s="54"/>
      <c r="Z39" s="11"/>
      <c r="AA39" s="11"/>
      <c r="AB39" s="54"/>
      <c r="AC39" s="45"/>
      <c r="AD39" s="45"/>
      <c r="AE39" s="11"/>
      <c r="AF39" s="11"/>
      <c r="AG39" s="11"/>
      <c r="AH39" s="11"/>
      <c r="AI39" s="11"/>
      <c r="AJ39" s="54"/>
      <c r="AK39" s="54"/>
      <c r="AL39" s="54"/>
    </row>
    <row r="40" spans="1:38" x14ac:dyDescent="0.25">
      <c r="A40" s="11"/>
      <c r="B40" s="11"/>
      <c r="C40" s="11"/>
      <c r="D40" s="52"/>
      <c r="E40" s="52"/>
      <c r="F40" s="52"/>
      <c r="G40" s="52"/>
      <c r="H40" s="28"/>
      <c r="I40" s="54"/>
      <c r="J40" s="11"/>
      <c r="K40" s="54"/>
      <c r="L40" s="11"/>
      <c r="M40" s="54"/>
      <c r="N40" s="11"/>
      <c r="O40" s="54"/>
      <c r="P40" s="11"/>
      <c r="Q40" s="54"/>
      <c r="R40" s="11"/>
      <c r="S40" s="54"/>
      <c r="T40" s="11"/>
      <c r="U40" s="54"/>
      <c r="V40" s="11"/>
      <c r="W40" s="54"/>
      <c r="X40" s="11"/>
      <c r="Y40" s="54"/>
      <c r="Z40" s="11"/>
      <c r="AA40" s="11"/>
      <c r="AB40" s="54"/>
      <c r="AC40" s="45"/>
      <c r="AD40" s="45"/>
      <c r="AE40" s="11"/>
      <c r="AF40" s="11"/>
      <c r="AG40" s="11"/>
      <c r="AH40" s="11"/>
      <c r="AI40" s="11"/>
      <c r="AJ40" s="54"/>
      <c r="AK40" s="54"/>
      <c r="AL40" s="54"/>
    </row>
    <row r="41" spans="1:38" x14ac:dyDescent="0.25">
      <c r="A41" s="11"/>
      <c r="B41" s="11"/>
      <c r="C41" s="11"/>
      <c r="D41" s="52"/>
      <c r="E41" s="52"/>
      <c r="F41" s="52"/>
      <c r="G41" s="52"/>
      <c r="H41" s="28"/>
      <c r="I41" s="54"/>
      <c r="J41" s="11"/>
      <c r="K41" s="54"/>
      <c r="L41" s="11"/>
      <c r="M41" s="54"/>
      <c r="N41" s="11"/>
      <c r="O41" s="54"/>
      <c r="P41" s="11"/>
      <c r="Q41" s="54"/>
      <c r="R41" s="11"/>
      <c r="S41" s="54"/>
      <c r="T41" s="11"/>
      <c r="U41" s="54"/>
      <c r="V41" s="11"/>
      <c r="W41" s="54"/>
      <c r="X41" s="11"/>
      <c r="Y41" s="54"/>
      <c r="Z41" s="11"/>
      <c r="AA41" s="11"/>
      <c r="AB41" s="54"/>
      <c r="AC41" s="45"/>
      <c r="AD41" s="45"/>
      <c r="AE41" s="11"/>
      <c r="AF41" s="11"/>
      <c r="AG41" s="11"/>
      <c r="AH41" s="11"/>
      <c r="AI41" s="11"/>
      <c r="AJ41" s="54"/>
      <c r="AK41" s="54"/>
      <c r="AL41" s="54"/>
    </row>
    <row r="42" spans="1:38" x14ac:dyDescent="0.25">
      <c r="A42" s="11"/>
      <c r="B42" s="11"/>
      <c r="C42" s="11"/>
      <c r="D42" s="52"/>
      <c r="E42" s="52"/>
      <c r="F42" s="52"/>
      <c r="G42" s="52"/>
      <c r="H42" s="28"/>
      <c r="I42" s="54"/>
      <c r="J42" s="11"/>
      <c r="K42" s="54"/>
      <c r="L42" s="11"/>
      <c r="M42" s="54"/>
      <c r="N42" s="11"/>
      <c r="O42" s="54"/>
      <c r="P42" s="11"/>
      <c r="Q42" s="54"/>
      <c r="R42" s="11"/>
      <c r="S42" s="54"/>
      <c r="T42" s="11"/>
      <c r="U42" s="54"/>
      <c r="V42" s="11"/>
      <c r="W42" s="54"/>
      <c r="X42" s="11"/>
      <c r="Y42" s="54"/>
      <c r="Z42" s="11"/>
      <c r="AA42" s="11"/>
      <c r="AB42" s="54"/>
      <c r="AC42" s="45"/>
      <c r="AD42" s="45"/>
      <c r="AE42" s="11"/>
      <c r="AF42" s="11"/>
      <c r="AG42" s="11"/>
      <c r="AH42" s="11"/>
      <c r="AI42" s="11"/>
      <c r="AJ42" s="54"/>
      <c r="AK42" s="54"/>
      <c r="AL42" s="54"/>
    </row>
    <row r="43" spans="1:38" x14ac:dyDescent="0.25">
      <c r="A43" s="11"/>
      <c r="B43" s="11"/>
      <c r="C43" s="11"/>
      <c r="D43" s="52"/>
      <c r="E43" s="52"/>
      <c r="F43" s="52"/>
      <c r="G43" s="52"/>
      <c r="H43" s="28"/>
      <c r="I43" s="54"/>
      <c r="J43" s="11"/>
      <c r="K43" s="54"/>
      <c r="L43" s="11"/>
      <c r="M43" s="54"/>
      <c r="N43" s="11"/>
      <c r="O43" s="54"/>
      <c r="P43" s="11"/>
      <c r="Q43" s="54"/>
      <c r="R43" s="11"/>
      <c r="S43" s="54"/>
      <c r="T43" s="11"/>
      <c r="U43" s="54"/>
      <c r="V43" s="11"/>
      <c r="W43" s="54"/>
      <c r="X43" s="11"/>
      <c r="Y43" s="54"/>
      <c r="Z43" s="11"/>
      <c r="AA43" s="11"/>
      <c r="AB43" s="54"/>
      <c r="AC43" s="45"/>
      <c r="AD43" s="45"/>
      <c r="AE43" s="11"/>
      <c r="AF43" s="11"/>
      <c r="AG43" s="11"/>
      <c r="AH43" s="11"/>
      <c r="AI43" s="11"/>
      <c r="AJ43" s="54"/>
      <c r="AK43" s="54"/>
      <c r="AL43" s="54"/>
    </row>
    <row r="44" spans="1:38" x14ac:dyDescent="0.25">
      <c r="A44" s="11"/>
      <c r="B44" s="11"/>
      <c r="C44" s="11"/>
      <c r="D44" s="52"/>
      <c r="E44" s="52"/>
      <c r="F44" s="52"/>
      <c r="G44" s="52"/>
      <c r="H44" s="28"/>
      <c r="I44" s="54"/>
      <c r="J44" s="11"/>
      <c r="K44" s="54"/>
      <c r="L44" s="11"/>
      <c r="M44" s="54"/>
      <c r="N44" s="11"/>
      <c r="O44" s="54"/>
      <c r="P44" s="11"/>
      <c r="Q44" s="54"/>
      <c r="R44" s="11"/>
      <c r="S44" s="54"/>
      <c r="T44" s="11"/>
      <c r="U44" s="54"/>
      <c r="V44" s="11"/>
      <c r="W44" s="54"/>
      <c r="X44" s="11"/>
      <c r="Y44" s="54"/>
      <c r="Z44" s="11"/>
      <c r="AA44" s="11"/>
      <c r="AB44" s="54"/>
      <c r="AC44" s="45"/>
      <c r="AD44" s="45"/>
      <c r="AE44" s="11"/>
      <c r="AF44" s="11"/>
      <c r="AG44" s="11"/>
      <c r="AH44" s="11"/>
      <c r="AI44" s="11"/>
      <c r="AJ44" s="54"/>
      <c r="AK44" s="54"/>
      <c r="AL44" s="54"/>
    </row>
    <row r="45" spans="1:38" x14ac:dyDescent="0.25">
      <c r="A45" s="11"/>
      <c r="B45" s="11"/>
      <c r="C45" s="11"/>
      <c r="D45" s="52"/>
      <c r="E45" s="52"/>
      <c r="F45" s="52"/>
      <c r="G45" s="52"/>
      <c r="H45" s="28"/>
      <c r="I45" s="54"/>
      <c r="J45" s="11"/>
      <c r="K45" s="54"/>
      <c r="L45" s="11"/>
      <c r="M45" s="54"/>
      <c r="N45" s="11"/>
      <c r="O45" s="54"/>
      <c r="P45" s="11"/>
      <c r="Q45" s="54"/>
      <c r="R45" s="11"/>
      <c r="S45" s="54"/>
      <c r="T45" s="11"/>
      <c r="U45" s="54"/>
      <c r="V45" s="11"/>
      <c r="W45" s="54"/>
      <c r="X45" s="11"/>
      <c r="Y45" s="54"/>
      <c r="Z45" s="11"/>
      <c r="AA45" s="11"/>
      <c r="AB45" s="54"/>
      <c r="AC45" s="45"/>
      <c r="AD45" s="45"/>
      <c r="AE45" s="11"/>
      <c r="AF45" s="11"/>
      <c r="AG45" s="11"/>
      <c r="AH45" s="11"/>
      <c r="AI45" s="11"/>
      <c r="AJ45" s="54"/>
      <c r="AK45" s="54"/>
      <c r="AL45" s="54"/>
    </row>
    <row r="46" spans="1:38" x14ac:dyDescent="0.25">
      <c r="A46" s="11"/>
      <c r="B46" s="11"/>
      <c r="C46" s="11"/>
      <c r="D46" s="52"/>
      <c r="E46" s="52"/>
      <c r="F46" s="52"/>
      <c r="G46" s="52"/>
      <c r="H46" s="28"/>
      <c r="I46" s="54"/>
      <c r="J46" s="11"/>
      <c r="K46" s="54"/>
      <c r="L46" s="11"/>
      <c r="M46" s="54"/>
      <c r="N46" s="11"/>
      <c r="O46" s="54"/>
      <c r="P46" s="11"/>
      <c r="Q46" s="54"/>
      <c r="R46" s="11"/>
      <c r="S46" s="54"/>
      <c r="T46" s="11"/>
      <c r="U46" s="54"/>
      <c r="V46" s="11"/>
      <c r="W46" s="54"/>
      <c r="X46" s="11"/>
      <c r="Y46" s="54"/>
      <c r="Z46" s="11"/>
      <c r="AA46" s="11"/>
      <c r="AB46" s="54"/>
      <c r="AC46" s="45"/>
      <c r="AD46" s="45"/>
      <c r="AE46" s="11"/>
      <c r="AF46" s="11"/>
      <c r="AG46" s="11"/>
      <c r="AH46" s="11"/>
      <c r="AI46" s="11"/>
      <c r="AJ46" s="54"/>
      <c r="AK46" s="54"/>
      <c r="AL46" s="54"/>
    </row>
    <row r="47" spans="1:38" x14ac:dyDescent="0.25">
      <c r="A47" s="11"/>
      <c r="B47" s="11"/>
      <c r="C47" s="11"/>
      <c r="D47" s="52"/>
      <c r="E47" s="52"/>
      <c r="F47" s="52"/>
      <c r="G47" s="52"/>
      <c r="H47" s="28"/>
      <c r="I47" s="54"/>
      <c r="J47" s="11"/>
      <c r="K47" s="54"/>
      <c r="L47" s="11"/>
      <c r="M47" s="54"/>
      <c r="N47" s="11"/>
      <c r="O47" s="54"/>
      <c r="P47" s="11"/>
      <c r="Q47" s="54"/>
      <c r="R47" s="11"/>
      <c r="S47" s="54"/>
      <c r="T47" s="11"/>
      <c r="U47" s="54"/>
      <c r="V47" s="11"/>
      <c r="W47" s="54"/>
      <c r="X47" s="11"/>
      <c r="Y47" s="54"/>
      <c r="Z47" s="11"/>
      <c r="AA47" s="11"/>
      <c r="AB47" s="54"/>
      <c r="AC47" s="45"/>
      <c r="AD47" s="45"/>
      <c r="AE47" s="11"/>
      <c r="AF47" s="11"/>
      <c r="AG47" s="11"/>
      <c r="AH47" s="11"/>
      <c r="AI47" s="11"/>
      <c r="AJ47" s="54"/>
      <c r="AK47" s="54"/>
      <c r="AL47" s="54"/>
    </row>
    <row r="48" spans="1:38" x14ac:dyDescent="0.25">
      <c r="A48" s="11"/>
      <c r="B48" s="11"/>
      <c r="C48" s="11"/>
      <c r="D48" s="52"/>
      <c r="E48" s="52"/>
      <c r="F48" s="52"/>
      <c r="G48" s="52"/>
      <c r="H48" s="28"/>
      <c r="I48" s="54"/>
      <c r="J48" s="11"/>
      <c r="K48" s="54"/>
      <c r="L48" s="11"/>
      <c r="M48" s="54"/>
      <c r="N48" s="11"/>
      <c r="O48" s="54"/>
      <c r="P48" s="11"/>
      <c r="Q48" s="54"/>
      <c r="R48" s="11"/>
      <c r="S48" s="54"/>
      <c r="T48" s="11"/>
      <c r="U48" s="54"/>
      <c r="V48" s="11"/>
      <c r="W48" s="54"/>
      <c r="X48" s="11"/>
      <c r="Y48" s="54"/>
      <c r="Z48" s="11"/>
      <c r="AA48" s="11"/>
      <c r="AB48" s="54"/>
      <c r="AC48" s="45"/>
      <c r="AD48" s="45"/>
      <c r="AE48" s="11"/>
      <c r="AF48" s="11"/>
      <c r="AG48" s="11"/>
      <c r="AH48" s="11"/>
      <c r="AI48" s="11"/>
      <c r="AJ48" s="54"/>
      <c r="AK48" s="54"/>
      <c r="AL48" s="54"/>
    </row>
    <row r="49" spans="1:38" x14ac:dyDescent="0.25">
      <c r="A49" s="11"/>
      <c r="B49" s="11"/>
      <c r="C49" s="11"/>
      <c r="D49" s="52"/>
      <c r="E49" s="52"/>
      <c r="F49" s="52"/>
      <c r="G49" s="52"/>
      <c r="H49" s="28"/>
      <c r="I49" s="54"/>
      <c r="J49" s="11"/>
      <c r="K49" s="54"/>
      <c r="L49" s="11"/>
      <c r="M49" s="54"/>
      <c r="N49" s="11"/>
      <c r="O49" s="54"/>
      <c r="P49" s="11"/>
      <c r="Q49" s="54"/>
      <c r="R49" s="11"/>
      <c r="S49" s="54"/>
      <c r="T49" s="11"/>
      <c r="U49" s="54"/>
      <c r="V49" s="11"/>
      <c r="W49" s="54"/>
      <c r="X49" s="11"/>
      <c r="Y49" s="54"/>
      <c r="Z49" s="11"/>
      <c r="AA49" s="11"/>
      <c r="AB49" s="54"/>
      <c r="AC49" s="45"/>
      <c r="AD49" s="45"/>
      <c r="AE49" s="11"/>
      <c r="AF49" s="11"/>
      <c r="AG49" s="11"/>
      <c r="AH49" s="11"/>
      <c r="AI49" s="11"/>
      <c r="AJ49" s="54"/>
      <c r="AK49" s="54"/>
      <c r="AL49" s="54"/>
    </row>
    <row r="50" spans="1:38" x14ac:dyDescent="0.25">
      <c r="A50" s="11"/>
      <c r="B50" s="11"/>
      <c r="C50" s="11"/>
      <c r="D50" s="52"/>
      <c r="E50" s="52"/>
      <c r="F50" s="52"/>
      <c r="G50" s="52"/>
      <c r="H50" s="28"/>
      <c r="I50" s="54"/>
      <c r="J50" s="11"/>
      <c r="K50" s="54"/>
      <c r="L50" s="11"/>
      <c r="M50" s="54"/>
      <c r="N50" s="11"/>
      <c r="O50" s="54"/>
      <c r="P50" s="11"/>
      <c r="Q50" s="54"/>
      <c r="R50" s="11"/>
      <c r="S50" s="54"/>
      <c r="T50" s="11"/>
      <c r="U50" s="54"/>
      <c r="V50" s="11"/>
      <c r="W50" s="54"/>
      <c r="X50" s="11"/>
      <c r="Y50" s="54"/>
      <c r="Z50" s="11"/>
      <c r="AA50" s="11"/>
      <c r="AB50" s="54"/>
      <c r="AC50" s="45"/>
      <c r="AD50" s="45"/>
      <c r="AE50" s="11"/>
      <c r="AF50" s="11"/>
      <c r="AG50" s="11"/>
      <c r="AH50" s="11"/>
      <c r="AI50" s="11"/>
      <c r="AJ50" s="54"/>
      <c r="AK50" s="54"/>
      <c r="AL50" s="54"/>
    </row>
    <row r="51" spans="1:38" x14ac:dyDescent="0.25">
      <c r="A51" s="11"/>
      <c r="B51" s="11"/>
      <c r="C51" s="11"/>
      <c r="D51" s="52"/>
      <c r="E51" s="52"/>
      <c r="F51" s="52"/>
      <c r="G51" s="52"/>
      <c r="H51" s="28"/>
      <c r="I51" s="54"/>
      <c r="J51" s="11"/>
      <c r="K51" s="54"/>
      <c r="L51" s="11"/>
      <c r="M51" s="54"/>
      <c r="N51" s="11"/>
      <c r="O51" s="54"/>
      <c r="P51" s="11"/>
      <c r="Q51" s="54"/>
      <c r="R51" s="11"/>
      <c r="S51" s="54"/>
      <c r="T51" s="11"/>
      <c r="U51" s="54"/>
      <c r="V51" s="11"/>
      <c r="W51" s="54"/>
      <c r="X51" s="11"/>
      <c r="Y51" s="54"/>
      <c r="Z51" s="11"/>
      <c r="AA51" s="11"/>
      <c r="AB51" s="54"/>
      <c r="AC51" s="45"/>
      <c r="AD51" s="45"/>
      <c r="AE51" s="11"/>
      <c r="AF51" s="11"/>
      <c r="AG51" s="11"/>
      <c r="AH51" s="11"/>
      <c r="AI51" s="11"/>
      <c r="AJ51" s="54"/>
      <c r="AK51" s="54"/>
      <c r="AL51" s="54"/>
    </row>
    <row r="52" spans="1:38" x14ac:dyDescent="0.25">
      <c r="A52" s="11"/>
      <c r="B52" s="11"/>
      <c r="C52" s="11"/>
      <c r="D52" s="52"/>
      <c r="E52" s="52"/>
      <c r="F52" s="52"/>
      <c r="G52" s="52"/>
      <c r="H52" s="28"/>
      <c r="I52" s="54"/>
      <c r="J52" s="11"/>
      <c r="K52" s="54"/>
      <c r="L52" s="11"/>
      <c r="M52" s="54"/>
      <c r="N52" s="11"/>
      <c r="O52" s="54"/>
      <c r="P52" s="11"/>
      <c r="Q52" s="54"/>
      <c r="R52" s="11"/>
      <c r="S52" s="54"/>
      <c r="T52" s="11"/>
      <c r="U52" s="54"/>
      <c r="V52" s="11"/>
      <c r="W52" s="54"/>
      <c r="X52" s="11"/>
      <c r="Y52" s="54"/>
      <c r="Z52" s="11"/>
      <c r="AA52" s="11"/>
      <c r="AB52" s="54"/>
      <c r="AC52" s="45"/>
      <c r="AD52" s="45"/>
      <c r="AE52" s="11"/>
      <c r="AF52" s="11"/>
      <c r="AG52" s="11"/>
      <c r="AH52" s="11"/>
      <c r="AI52" s="11"/>
      <c r="AJ52" s="54"/>
      <c r="AK52" s="54"/>
      <c r="AL52" s="54"/>
    </row>
    <row r="53" spans="1:38" x14ac:dyDescent="0.25">
      <c r="A53" s="11"/>
      <c r="B53" s="11"/>
      <c r="C53" s="11"/>
      <c r="D53" s="52"/>
      <c r="E53" s="52"/>
      <c r="F53" s="52"/>
      <c r="G53" s="52"/>
      <c r="H53" s="28"/>
      <c r="I53" s="54"/>
      <c r="J53" s="11"/>
      <c r="K53" s="54"/>
      <c r="L53" s="11"/>
      <c r="M53" s="54"/>
      <c r="N53" s="11"/>
      <c r="O53" s="54"/>
      <c r="P53" s="11"/>
      <c r="Q53" s="54"/>
      <c r="R53" s="11"/>
      <c r="S53" s="54"/>
      <c r="T53" s="11"/>
      <c r="U53" s="54"/>
      <c r="V53" s="11"/>
      <c r="W53" s="54"/>
      <c r="X53" s="11"/>
      <c r="Y53" s="54"/>
      <c r="Z53" s="11"/>
      <c r="AA53" s="11"/>
      <c r="AB53" s="54"/>
      <c r="AC53" s="45"/>
      <c r="AD53" s="45"/>
      <c r="AE53" s="11"/>
      <c r="AF53" s="11"/>
      <c r="AG53" s="11"/>
      <c r="AH53" s="11"/>
      <c r="AI53" s="11"/>
      <c r="AJ53" s="54"/>
      <c r="AK53" s="54"/>
      <c r="AL53" s="54"/>
    </row>
    <row r="54" spans="1:38" x14ac:dyDescent="0.25">
      <c r="A54" s="11"/>
      <c r="B54" s="11"/>
      <c r="C54" s="11"/>
      <c r="D54" s="52"/>
      <c r="E54" s="52"/>
      <c r="F54" s="52"/>
      <c r="G54" s="52"/>
      <c r="H54" s="28"/>
      <c r="I54" s="54"/>
      <c r="J54" s="11"/>
      <c r="K54" s="54"/>
      <c r="L54" s="11"/>
      <c r="M54" s="54"/>
      <c r="N54" s="11"/>
      <c r="O54" s="54"/>
      <c r="P54" s="11"/>
      <c r="Q54" s="54"/>
      <c r="R54" s="11"/>
      <c r="S54" s="54"/>
      <c r="T54" s="11"/>
      <c r="U54" s="54"/>
      <c r="V54" s="11"/>
      <c r="W54" s="54"/>
      <c r="X54" s="11"/>
      <c r="Y54" s="54"/>
      <c r="Z54" s="11"/>
      <c r="AA54" s="11"/>
      <c r="AB54" s="54"/>
      <c r="AC54" s="45"/>
      <c r="AD54" s="45"/>
      <c r="AE54" s="11"/>
      <c r="AF54" s="11"/>
      <c r="AG54" s="11"/>
      <c r="AH54" s="11"/>
      <c r="AI54" s="11"/>
      <c r="AJ54" s="54"/>
      <c r="AK54" s="54"/>
      <c r="AL54" s="54"/>
    </row>
    <row r="55" spans="1:38" x14ac:dyDescent="0.25">
      <c r="A55" s="11"/>
      <c r="B55" s="11"/>
      <c r="C55" s="11"/>
      <c r="D55" s="52"/>
      <c r="E55" s="52"/>
      <c r="F55" s="52"/>
      <c r="G55" s="52"/>
      <c r="H55" s="28"/>
      <c r="I55" s="54"/>
      <c r="J55" s="11"/>
      <c r="K55" s="54"/>
      <c r="L55" s="11"/>
      <c r="M55" s="54"/>
      <c r="N55" s="11"/>
      <c r="O55" s="54"/>
      <c r="P55" s="11"/>
      <c r="Q55" s="54"/>
      <c r="R55" s="11"/>
      <c r="S55" s="54"/>
      <c r="T55" s="11"/>
      <c r="U55" s="54"/>
      <c r="V55" s="11"/>
      <c r="W55" s="54"/>
      <c r="X55" s="11"/>
      <c r="Y55" s="54"/>
      <c r="Z55" s="11"/>
      <c r="AA55" s="11"/>
      <c r="AB55" s="54"/>
      <c r="AC55" s="45"/>
      <c r="AD55" s="45"/>
      <c r="AE55" s="11"/>
      <c r="AF55" s="11"/>
      <c r="AG55" s="11"/>
      <c r="AH55" s="11"/>
      <c r="AI55" s="11"/>
      <c r="AJ55" s="54"/>
      <c r="AK55" s="54"/>
      <c r="AL55" s="54"/>
    </row>
    <row r="56" spans="1:38" x14ac:dyDescent="0.25">
      <c r="A56" s="11"/>
      <c r="B56" s="11"/>
      <c r="C56" s="11"/>
      <c r="D56" s="52"/>
      <c r="E56" s="52"/>
      <c r="F56" s="52"/>
      <c r="G56" s="52"/>
      <c r="H56" s="28"/>
      <c r="I56" s="54"/>
      <c r="J56" s="11"/>
      <c r="K56" s="54"/>
      <c r="L56" s="11"/>
      <c r="M56" s="54"/>
      <c r="N56" s="11"/>
      <c r="O56" s="54"/>
      <c r="P56" s="11"/>
      <c r="Q56" s="54"/>
      <c r="R56" s="11"/>
      <c r="S56" s="54"/>
      <c r="T56" s="11"/>
      <c r="U56" s="54"/>
      <c r="V56" s="11"/>
      <c r="W56" s="54"/>
      <c r="X56" s="11"/>
      <c r="Y56" s="54"/>
      <c r="Z56" s="11"/>
      <c r="AA56" s="11"/>
      <c r="AB56" s="54"/>
      <c r="AC56" s="45"/>
      <c r="AD56" s="45"/>
      <c r="AE56" s="11"/>
      <c r="AF56" s="11"/>
      <c r="AG56" s="11"/>
      <c r="AH56" s="11"/>
      <c r="AI56" s="11"/>
      <c r="AJ56" s="54"/>
      <c r="AK56" s="54"/>
      <c r="AL56" s="54"/>
    </row>
    <row r="57" spans="1:38" x14ac:dyDescent="0.25">
      <c r="A57" s="11"/>
      <c r="B57" s="11"/>
      <c r="C57" s="11"/>
      <c r="D57" s="52"/>
      <c r="E57" s="52"/>
      <c r="F57" s="52"/>
      <c r="G57" s="52"/>
      <c r="H57" s="28"/>
      <c r="I57" s="54"/>
      <c r="J57" s="11"/>
      <c r="K57" s="54"/>
      <c r="L57" s="11"/>
      <c r="M57" s="54"/>
      <c r="N57" s="11"/>
      <c r="O57" s="54"/>
      <c r="P57" s="11"/>
      <c r="Q57" s="54"/>
      <c r="R57" s="11"/>
      <c r="S57" s="54"/>
      <c r="T57" s="11"/>
      <c r="U57" s="54"/>
      <c r="V57" s="11"/>
      <c r="W57" s="54"/>
      <c r="X57" s="11"/>
      <c r="Y57" s="54"/>
      <c r="Z57" s="11"/>
      <c r="AA57" s="11"/>
      <c r="AB57" s="54"/>
      <c r="AC57" s="45"/>
      <c r="AD57" s="45"/>
      <c r="AE57" s="11"/>
      <c r="AF57" s="11"/>
      <c r="AG57" s="11"/>
      <c r="AH57" s="11"/>
      <c r="AI57" s="11"/>
      <c r="AJ57" s="54"/>
      <c r="AK57" s="54"/>
      <c r="AL57" s="54"/>
    </row>
    <row r="58" spans="1:38" x14ac:dyDescent="0.25">
      <c r="A58" s="11"/>
      <c r="B58" s="11"/>
      <c r="C58" s="11"/>
      <c r="D58" s="52"/>
      <c r="E58" s="52"/>
      <c r="F58" s="52"/>
      <c r="G58" s="52"/>
      <c r="H58" s="28"/>
      <c r="I58" s="54"/>
      <c r="J58" s="11"/>
      <c r="K58" s="54"/>
      <c r="L58" s="11"/>
      <c r="M58" s="54"/>
      <c r="N58" s="11"/>
      <c r="O58" s="54"/>
      <c r="P58" s="11"/>
      <c r="Q58" s="54"/>
      <c r="R58" s="11"/>
      <c r="S58" s="54"/>
      <c r="T58" s="11"/>
      <c r="U58" s="54"/>
      <c r="V58" s="11"/>
      <c r="W58" s="54"/>
      <c r="X58" s="11"/>
      <c r="Y58" s="54"/>
      <c r="Z58" s="11"/>
      <c r="AA58" s="11"/>
      <c r="AB58" s="54"/>
      <c r="AC58" s="45"/>
      <c r="AD58" s="45"/>
      <c r="AE58" s="11"/>
      <c r="AF58" s="11"/>
      <c r="AG58" s="11"/>
      <c r="AH58" s="11"/>
      <c r="AI58" s="11"/>
      <c r="AJ58" s="54"/>
      <c r="AK58" s="54"/>
      <c r="AL58" s="54"/>
    </row>
    <row r="59" spans="1:38" x14ac:dyDescent="0.25">
      <c r="A59" s="11"/>
      <c r="B59" s="11"/>
      <c r="C59" s="11"/>
      <c r="D59" s="52"/>
      <c r="E59" s="52"/>
      <c r="F59" s="52"/>
      <c r="G59" s="52"/>
      <c r="H59" s="28"/>
      <c r="I59" s="54"/>
      <c r="J59" s="11"/>
      <c r="K59" s="54"/>
      <c r="L59" s="11"/>
      <c r="M59" s="54"/>
      <c r="N59" s="11"/>
      <c r="O59" s="54"/>
      <c r="P59" s="11"/>
      <c r="Q59" s="54"/>
      <c r="R59" s="11"/>
      <c r="S59" s="54"/>
      <c r="T59" s="11"/>
      <c r="U59" s="54"/>
      <c r="V59" s="11"/>
      <c r="W59" s="54"/>
      <c r="X59" s="11"/>
      <c r="Y59" s="54"/>
      <c r="Z59" s="11"/>
      <c r="AA59" s="11"/>
      <c r="AB59" s="54"/>
      <c r="AC59" s="45"/>
      <c r="AD59" s="45"/>
      <c r="AE59" s="11"/>
      <c r="AF59" s="11"/>
      <c r="AG59" s="11"/>
      <c r="AH59" s="11"/>
      <c r="AI59" s="11"/>
      <c r="AJ59" s="54"/>
      <c r="AK59" s="54"/>
      <c r="AL59" s="54"/>
    </row>
    <row r="60" spans="1:38" x14ac:dyDescent="0.25">
      <c r="A60" s="11"/>
      <c r="B60" s="11"/>
      <c r="C60" s="11"/>
      <c r="D60" s="52"/>
      <c r="E60" s="52"/>
      <c r="F60" s="52"/>
      <c r="G60" s="52"/>
      <c r="H60" s="28"/>
      <c r="I60" s="54"/>
      <c r="J60" s="11"/>
      <c r="K60" s="54"/>
      <c r="L60" s="11"/>
      <c r="M60" s="54"/>
      <c r="N60" s="11"/>
      <c r="O60" s="54"/>
      <c r="P60" s="11"/>
      <c r="Q60" s="54"/>
      <c r="R60" s="11"/>
      <c r="S60" s="54"/>
      <c r="T60" s="11"/>
      <c r="U60" s="54"/>
      <c r="V60" s="11"/>
      <c r="W60" s="54"/>
      <c r="X60" s="11"/>
      <c r="Y60" s="54"/>
      <c r="Z60" s="11"/>
      <c r="AA60" s="11"/>
      <c r="AB60" s="54"/>
      <c r="AC60" s="45"/>
      <c r="AD60" s="45"/>
      <c r="AE60" s="11"/>
      <c r="AF60" s="11"/>
      <c r="AG60" s="11"/>
      <c r="AH60" s="11"/>
      <c r="AI60" s="11"/>
      <c r="AJ60" s="54"/>
      <c r="AK60" s="54"/>
      <c r="AL60" s="54"/>
    </row>
    <row r="61" spans="1:38" x14ac:dyDescent="0.25">
      <c r="A61" s="11"/>
      <c r="B61" s="11"/>
      <c r="C61" s="11"/>
      <c r="D61" s="52"/>
      <c r="E61" s="52"/>
      <c r="F61" s="52"/>
      <c r="G61" s="52"/>
      <c r="H61" s="28"/>
      <c r="I61" s="54"/>
      <c r="J61" s="11"/>
      <c r="K61" s="54"/>
      <c r="L61" s="11"/>
      <c r="M61" s="54"/>
      <c r="N61" s="11"/>
      <c r="O61" s="54"/>
      <c r="P61" s="11"/>
      <c r="Q61" s="54"/>
      <c r="R61" s="11"/>
      <c r="S61" s="54"/>
      <c r="T61" s="11"/>
      <c r="U61" s="54"/>
      <c r="V61" s="11"/>
      <c r="W61" s="54"/>
      <c r="X61" s="11"/>
      <c r="Y61" s="54"/>
      <c r="Z61" s="11"/>
      <c r="AA61" s="11"/>
      <c r="AB61" s="54"/>
      <c r="AC61" s="45"/>
      <c r="AD61" s="45"/>
      <c r="AE61" s="11"/>
      <c r="AF61" s="11"/>
      <c r="AG61" s="11"/>
      <c r="AH61" s="11"/>
      <c r="AI61" s="11"/>
      <c r="AJ61" s="54"/>
      <c r="AK61" s="54"/>
      <c r="AL61" s="54"/>
    </row>
    <row r="62" spans="1:38" x14ac:dyDescent="0.25">
      <c r="A62" s="11"/>
      <c r="B62" s="11"/>
      <c r="C62" s="11"/>
      <c r="D62" s="52"/>
      <c r="E62" s="52"/>
      <c r="F62" s="52"/>
      <c r="G62" s="52"/>
      <c r="H62" s="28"/>
      <c r="I62" s="54"/>
      <c r="J62" s="11"/>
      <c r="K62" s="54"/>
      <c r="L62" s="11"/>
      <c r="M62" s="54"/>
      <c r="N62" s="11"/>
      <c r="O62" s="54"/>
      <c r="P62" s="11"/>
      <c r="Q62" s="54"/>
      <c r="R62" s="11"/>
      <c r="S62" s="54"/>
      <c r="T62" s="11"/>
      <c r="U62" s="54"/>
      <c r="V62" s="11"/>
      <c r="W62" s="54"/>
      <c r="X62" s="11"/>
      <c r="Y62" s="54"/>
      <c r="Z62" s="11"/>
      <c r="AA62" s="11"/>
      <c r="AB62" s="54"/>
      <c r="AC62" s="45"/>
      <c r="AD62" s="45"/>
      <c r="AE62" s="11"/>
      <c r="AF62" s="11"/>
      <c r="AG62" s="11"/>
      <c r="AH62" s="11"/>
      <c r="AI62" s="11"/>
      <c r="AJ62" s="54"/>
      <c r="AK62" s="54"/>
      <c r="AL62" s="54"/>
    </row>
    <row r="63" spans="1:38" x14ac:dyDescent="0.25">
      <c r="A63" s="11"/>
      <c r="B63" s="11"/>
      <c r="C63" s="11"/>
      <c r="D63" s="52"/>
      <c r="E63" s="52"/>
      <c r="F63" s="52"/>
      <c r="G63" s="52"/>
      <c r="H63" s="28"/>
      <c r="I63" s="54"/>
      <c r="J63" s="11"/>
      <c r="K63" s="54"/>
      <c r="L63" s="11"/>
      <c r="M63" s="54"/>
      <c r="N63" s="11"/>
      <c r="O63" s="54"/>
      <c r="P63" s="11"/>
      <c r="Q63" s="54"/>
      <c r="R63" s="11"/>
      <c r="S63" s="54"/>
      <c r="T63" s="11"/>
      <c r="U63" s="54"/>
      <c r="V63" s="11"/>
      <c r="W63" s="54"/>
      <c r="X63" s="11"/>
      <c r="Y63" s="54"/>
      <c r="Z63" s="11"/>
      <c r="AA63" s="11"/>
      <c r="AB63" s="54"/>
      <c r="AC63" s="45"/>
      <c r="AD63" s="45"/>
      <c r="AE63" s="11"/>
      <c r="AF63" s="11"/>
      <c r="AG63" s="11"/>
      <c r="AH63" s="11"/>
      <c r="AI63" s="11"/>
      <c r="AJ63" s="54"/>
      <c r="AK63" s="54"/>
      <c r="AL63" s="54"/>
    </row>
    <row r="64" spans="1:38" x14ac:dyDescent="0.25">
      <c r="A64" s="11"/>
      <c r="B64" s="11"/>
      <c r="C64" s="11"/>
      <c r="D64" s="52"/>
      <c r="E64" s="52"/>
      <c r="F64" s="52"/>
      <c r="G64" s="52"/>
      <c r="H64" s="28"/>
      <c r="I64" s="54"/>
      <c r="J64" s="11"/>
      <c r="K64" s="54"/>
      <c r="L64" s="11"/>
      <c r="M64" s="54"/>
      <c r="N64" s="11"/>
      <c r="O64" s="54"/>
      <c r="P64" s="11"/>
      <c r="Q64" s="54"/>
      <c r="R64" s="11"/>
      <c r="S64" s="54"/>
      <c r="T64" s="11"/>
      <c r="U64" s="54"/>
      <c r="V64" s="11"/>
      <c r="W64" s="54"/>
      <c r="X64" s="11"/>
      <c r="Y64" s="54"/>
      <c r="Z64" s="11"/>
      <c r="AA64" s="11"/>
      <c r="AB64" s="54"/>
      <c r="AC64" s="45"/>
      <c r="AD64" s="45"/>
      <c r="AE64" s="11"/>
      <c r="AF64" s="11"/>
      <c r="AG64" s="11"/>
      <c r="AH64" s="11"/>
      <c r="AI64" s="11"/>
      <c r="AJ64" s="54"/>
      <c r="AK64" s="54"/>
      <c r="AL64" s="54"/>
    </row>
  </sheetData>
  <autoFilter ref="A11:AL25"/>
  <mergeCells count="2">
    <mergeCell ref="B1:C1"/>
    <mergeCell ref="B2:C2"/>
  </mergeCells>
  <dataValidations count="6">
    <dataValidation type="list" allowBlank="1" showInputMessage="1" showErrorMessage="1" sqref="H12:H64 J12:J64 L12:L64 N12:N64 Z12:AA64 X12:X64 V12:V64 AC12:AD64">
      <formula1>"Yes,No"</formula1>
    </dataValidation>
    <dataValidation type="list" allowBlank="1" showInputMessage="1" sqref="AE12:AE64">
      <formula1>"Psychiatric Hospital,SUD-Residential,SUD-Inpatient Treatment,Medical Hospital,Nursing Facility,With Relatives/Friends,Permanent Supportive Housing (PSH),Independent Living (own home),Group Home,Jail/Prison,Homeless"</formula1>
    </dataValidation>
    <dataValidation type="list" allowBlank="1" showInputMessage="1" showErrorMessage="1" sqref="A12:A64">
      <formula1>"Aetna,ACLA,HB,LHCC,UHC"</formula1>
    </dataValidation>
    <dataValidation type="list" allowBlank="1" showInputMessage="1" showErrorMessage="1" sqref="P12:P64">
      <formula1>"No,ASAM 2-WM,ASAM 3.2-WM, ASAM 3.7-WM,ASAM 4-WM"</formula1>
    </dataValidation>
    <dataValidation type="list" allowBlank="1" showInputMessage="1" showErrorMessage="1" sqref="R12:R64">
      <formula1>"No,ASAM 3.1,ASAM 3.3,ASAM 3.5"</formula1>
    </dataValidation>
    <dataValidation type="list" allowBlank="1" showInputMessage="1" showErrorMessage="1" sqref="T12:T64">
      <formula1>"No,ASAM 2.1"</formula1>
    </dataValidation>
  </dataValidations>
  <pageMargins left="0.25" right="0.25" top="0.75" bottom="0.75" header="0.3" footer="0.3"/>
  <pageSetup paperSize="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'Work Sheet'!$D$2:$D$3</xm:f>
          </x14:formula1>
          <xm:sqref>AF12:AI64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tabSelected="1" workbookViewId="0">
      <selection activeCell="B72" sqref="B72"/>
    </sheetView>
  </sheetViews>
  <sheetFormatPr defaultRowHeight="15" x14ac:dyDescent="0.25"/>
  <cols>
    <col min="1" max="1" width="7.7109375" style="57" customWidth="1"/>
    <col min="2" max="2" width="114.42578125" customWidth="1"/>
    <col min="4" max="4" width="16.140625" customWidth="1"/>
  </cols>
  <sheetData>
    <row r="1" spans="1:2" x14ac:dyDescent="0.25">
      <c r="A1" s="57" t="s">
        <v>113</v>
      </c>
      <c r="B1" t="s">
        <v>109</v>
      </c>
    </row>
    <row r="3" spans="1:2" x14ac:dyDescent="0.25">
      <c r="B3" s="60" t="s">
        <v>189</v>
      </c>
    </row>
    <row r="4" spans="1:2" ht="30" x14ac:dyDescent="0.25">
      <c r="B4" s="49" t="s">
        <v>175</v>
      </c>
    </row>
    <row r="5" spans="1:2" x14ac:dyDescent="0.25">
      <c r="B5" s="49" t="s">
        <v>176</v>
      </c>
    </row>
    <row r="6" spans="1:2" x14ac:dyDescent="0.25">
      <c r="B6" s="49" t="s">
        <v>186</v>
      </c>
    </row>
    <row r="7" spans="1:2" ht="30" x14ac:dyDescent="0.25">
      <c r="B7" s="49" t="s">
        <v>188</v>
      </c>
    </row>
    <row r="8" spans="1:2" ht="30" x14ac:dyDescent="0.25">
      <c r="B8" s="49" t="s">
        <v>185</v>
      </c>
    </row>
    <row r="9" spans="1:2" ht="16.5" customHeight="1" x14ac:dyDescent="0.25">
      <c r="B9" s="51" t="s">
        <v>187</v>
      </c>
    </row>
    <row r="10" spans="1:2" x14ac:dyDescent="0.25">
      <c r="B10" s="47"/>
    </row>
    <row r="11" spans="1:2" ht="30" x14ac:dyDescent="0.25">
      <c r="A11" s="57" t="s">
        <v>122</v>
      </c>
      <c r="B11" s="49" t="s">
        <v>114</v>
      </c>
    </row>
    <row r="12" spans="1:2" x14ac:dyDescent="0.25">
      <c r="B12" s="47"/>
    </row>
    <row r="13" spans="1:2" x14ac:dyDescent="0.25">
      <c r="A13" s="57" t="s">
        <v>123</v>
      </c>
      <c r="B13" t="s">
        <v>115</v>
      </c>
    </row>
    <row r="15" spans="1:2" x14ac:dyDescent="0.25">
      <c r="A15" s="57" t="s">
        <v>124</v>
      </c>
      <c r="B15" t="s">
        <v>132</v>
      </c>
    </row>
    <row r="17" spans="1:2" x14ac:dyDescent="0.25">
      <c r="A17" s="57" t="s">
        <v>125</v>
      </c>
      <c r="B17" t="s">
        <v>135</v>
      </c>
    </row>
    <row r="19" spans="1:2" x14ac:dyDescent="0.25">
      <c r="A19" s="57" t="s">
        <v>116</v>
      </c>
      <c r="B19" s="50" t="s">
        <v>136</v>
      </c>
    </row>
    <row r="21" spans="1:2" x14ac:dyDescent="0.25">
      <c r="A21" s="57" t="s">
        <v>117</v>
      </c>
      <c r="B21" s="47" t="s">
        <v>133</v>
      </c>
    </row>
    <row r="23" spans="1:2" x14ac:dyDescent="0.25">
      <c r="A23" s="57" t="s">
        <v>119</v>
      </c>
      <c r="B23" s="47" t="s">
        <v>118</v>
      </c>
    </row>
    <row r="25" spans="1:2" x14ac:dyDescent="0.25">
      <c r="A25" s="57" t="s">
        <v>121</v>
      </c>
      <c r="B25" s="47" t="s">
        <v>120</v>
      </c>
    </row>
    <row r="26" spans="1:2" ht="103.5" customHeight="1" x14ac:dyDescent="0.25">
      <c r="B26" s="49" t="s">
        <v>153</v>
      </c>
    </row>
    <row r="28" spans="1:2" x14ac:dyDescent="0.25">
      <c r="A28" s="57" t="s">
        <v>127</v>
      </c>
      <c r="B28" s="47" t="s">
        <v>126</v>
      </c>
    </row>
    <row r="29" spans="1:2" ht="30" x14ac:dyDescent="0.25">
      <c r="B29" s="49" t="s">
        <v>154</v>
      </c>
    </row>
    <row r="31" spans="1:2" x14ac:dyDescent="0.25">
      <c r="A31" s="57" t="s">
        <v>137</v>
      </c>
      <c r="B31" s="47" t="s">
        <v>128</v>
      </c>
    </row>
    <row r="33" spans="1:3" x14ac:dyDescent="0.25">
      <c r="A33" s="57" t="s">
        <v>138</v>
      </c>
      <c r="B33" s="47" t="s">
        <v>155</v>
      </c>
    </row>
    <row r="35" spans="1:3" ht="30" x14ac:dyDescent="0.25">
      <c r="A35" s="57" t="s">
        <v>139</v>
      </c>
      <c r="B35" s="58" t="s">
        <v>156</v>
      </c>
    </row>
    <row r="36" spans="1:3" ht="62.25" customHeight="1" x14ac:dyDescent="0.25">
      <c r="B36" s="58" t="s">
        <v>160</v>
      </c>
    </row>
    <row r="37" spans="1:3" x14ac:dyDescent="0.25">
      <c r="B37" s="59"/>
    </row>
    <row r="38" spans="1:3" ht="30" x14ac:dyDescent="0.25">
      <c r="A38" s="57" t="s">
        <v>140</v>
      </c>
      <c r="B38" s="58" t="s">
        <v>158</v>
      </c>
    </row>
    <row r="39" spans="1:3" ht="45" x14ac:dyDescent="0.25">
      <c r="B39" s="58" t="s">
        <v>171</v>
      </c>
    </row>
    <row r="40" spans="1:3" x14ac:dyDescent="0.25">
      <c r="B40" s="59"/>
    </row>
    <row r="41" spans="1:3" ht="30" x14ac:dyDescent="0.25">
      <c r="A41" s="57" t="s">
        <v>141</v>
      </c>
      <c r="B41" s="58" t="s">
        <v>157</v>
      </c>
    </row>
    <row r="42" spans="1:3" x14ac:dyDescent="0.25">
      <c r="B42" s="60" t="s">
        <v>159</v>
      </c>
    </row>
    <row r="44" spans="1:3" x14ac:dyDescent="0.25">
      <c r="A44" s="57" t="s">
        <v>142</v>
      </c>
      <c r="B44" s="47" t="s">
        <v>134</v>
      </c>
    </row>
    <row r="46" spans="1:3" x14ac:dyDescent="0.25">
      <c r="A46" s="57" t="s">
        <v>143</v>
      </c>
      <c r="B46" s="47" t="s">
        <v>129</v>
      </c>
    </row>
    <row r="47" spans="1:3" ht="30" x14ac:dyDescent="0.25">
      <c r="B47" s="61" t="s">
        <v>170</v>
      </c>
      <c r="C47" s="47"/>
    </row>
    <row r="49" spans="1:3" ht="17.25" customHeight="1" x14ac:dyDescent="0.25">
      <c r="A49" s="57" t="s">
        <v>144</v>
      </c>
      <c r="B49" s="51" t="s">
        <v>130</v>
      </c>
    </row>
    <row r="50" spans="1:3" ht="17.25" customHeight="1" x14ac:dyDescent="0.25">
      <c r="B50" t="s">
        <v>146</v>
      </c>
    </row>
    <row r="51" spans="1:3" x14ac:dyDescent="0.25">
      <c r="B51" t="s">
        <v>147</v>
      </c>
    </row>
    <row r="52" spans="1:3" x14ac:dyDescent="0.25">
      <c r="B52" t="s">
        <v>148</v>
      </c>
    </row>
    <row r="53" spans="1:3" x14ac:dyDescent="0.25">
      <c r="B53" t="s">
        <v>149</v>
      </c>
    </row>
    <row r="55" spans="1:3" x14ac:dyDescent="0.25">
      <c r="A55" s="57" t="s">
        <v>145</v>
      </c>
      <c r="B55" s="47" t="s">
        <v>161</v>
      </c>
      <c r="C55" s="47"/>
    </row>
    <row r="56" spans="1:3" x14ac:dyDescent="0.25">
      <c r="B56" s="48" t="s">
        <v>162</v>
      </c>
    </row>
    <row r="57" spans="1:3" x14ac:dyDescent="0.25">
      <c r="B57" s="48" t="s">
        <v>163</v>
      </c>
    </row>
    <row r="58" spans="1:3" x14ac:dyDescent="0.25">
      <c r="B58" s="48" t="s">
        <v>164</v>
      </c>
    </row>
    <row r="59" spans="1:3" x14ac:dyDescent="0.25">
      <c r="B59" s="48" t="s">
        <v>165</v>
      </c>
    </row>
    <row r="60" spans="1:3" x14ac:dyDescent="0.25">
      <c r="B60" s="48" t="s">
        <v>112</v>
      </c>
    </row>
    <row r="61" spans="1:3" x14ac:dyDescent="0.25">
      <c r="B61" s="48" t="s">
        <v>166</v>
      </c>
    </row>
    <row r="62" spans="1:3" x14ac:dyDescent="0.25">
      <c r="B62" s="48" t="s">
        <v>167</v>
      </c>
    </row>
    <row r="63" spans="1:3" x14ac:dyDescent="0.25">
      <c r="B63" s="48" t="s">
        <v>169</v>
      </c>
    </row>
    <row r="64" spans="1:3" x14ac:dyDescent="0.25">
      <c r="B64" s="48" t="s">
        <v>110</v>
      </c>
    </row>
    <row r="65" spans="1:3" x14ac:dyDescent="0.25">
      <c r="B65" s="48" t="s">
        <v>168</v>
      </c>
    </row>
    <row r="66" spans="1:3" x14ac:dyDescent="0.25">
      <c r="B66" s="48" t="s">
        <v>111</v>
      </c>
    </row>
    <row r="68" spans="1:3" x14ac:dyDescent="0.25">
      <c r="A68" s="57" t="s">
        <v>150</v>
      </c>
      <c r="B68" s="47" t="s">
        <v>131</v>
      </c>
    </row>
    <row r="69" spans="1:3" ht="32.25" customHeight="1" x14ac:dyDescent="0.25">
      <c r="B69" s="51" t="s">
        <v>172</v>
      </c>
      <c r="C69" s="47"/>
    </row>
    <row r="71" spans="1:3" x14ac:dyDescent="0.25">
      <c r="A71" s="57" t="s">
        <v>151</v>
      </c>
      <c r="B71" s="60" t="s">
        <v>173</v>
      </c>
    </row>
    <row r="72" spans="1:3" x14ac:dyDescent="0.25">
      <c r="B72" t="s">
        <v>177</v>
      </c>
    </row>
    <row r="73" spans="1:3" x14ac:dyDescent="0.25">
      <c r="B73" t="s">
        <v>178</v>
      </c>
    </row>
    <row r="74" spans="1:3" x14ac:dyDescent="0.25">
      <c r="B74" t="s">
        <v>179</v>
      </c>
    </row>
    <row r="75" spans="1:3" x14ac:dyDescent="0.25">
      <c r="B75" t="s">
        <v>180</v>
      </c>
    </row>
    <row r="76" spans="1:3" x14ac:dyDescent="0.25">
      <c r="B76" t="s">
        <v>181</v>
      </c>
    </row>
    <row r="78" spans="1:3" x14ac:dyDescent="0.25">
      <c r="A78" s="57" t="s">
        <v>152</v>
      </c>
      <c r="B78" s="60" t="s">
        <v>174</v>
      </c>
    </row>
    <row r="79" spans="1:3" x14ac:dyDescent="0.25">
      <c r="B79" t="s">
        <v>182</v>
      </c>
    </row>
    <row r="80" spans="1:3" x14ac:dyDescent="0.25">
      <c r="B80" t="s">
        <v>183</v>
      </c>
    </row>
    <row r="81" spans="2:2" x14ac:dyDescent="0.25">
      <c r="B81" t="s">
        <v>190</v>
      </c>
    </row>
    <row r="82" spans="2:2" x14ac:dyDescent="0.25">
      <c r="B82" t="s">
        <v>184</v>
      </c>
    </row>
    <row r="83" spans="2:2" x14ac:dyDescent="0.25">
      <c r="B83" t="s">
        <v>191</v>
      </c>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5" sqref="D15"/>
    </sheetView>
  </sheetViews>
  <sheetFormatPr defaultRowHeight="15" x14ac:dyDescent="0.25"/>
  <cols>
    <col min="1" max="1" width="32.5703125" customWidth="1"/>
    <col min="4" max="4" width="31.5703125" customWidth="1"/>
  </cols>
  <sheetData>
    <row r="1" spans="1:4" x14ac:dyDescent="0.25">
      <c r="A1" t="s">
        <v>62</v>
      </c>
      <c r="D1" t="s">
        <v>70</v>
      </c>
    </row>
    <row r="2" spans="1:4" x14ac:dyDescent="0.25">
      <c r="A2" t="s">
        <v>67</v>
      </c>
      <c r="D2" t="s">
        <v>68</v>
      </c>
    </row>
    <row r="3" spans="1:4" x14ac:dyDescent="0.25">
      <c r="A3" t="s">
        <v>65</v>
      </c>
      <c r="D3" t="s">
        <v>69</v>
      </c>
    </row>
    <row r="4" spans="1:4" x14ac:dyDescent="0.25">
      <c r="A4" t="s">
        <v>63</v>
      </c>
    </row>
    <row r="5" spans="1:4" x14ac:dyDescent="0.25">
      <c r="A5" t="s">
        <v>64</v>
      </c>
    </row>
    <row r="6" spans="1:4" x14ac:dyDescent="0.25">
      <c r="A6" t="s">
        <v>66</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list &amp; instructions</vt:lpstr>
      <vt:lpstr>ACT Reporting Outcome Template</vt:lpstr>
      <vt:lpstr>ACT Reporting Outcomes</vt:lpstr>
      <vt:lpstr>Instructions</vt:lpstr>
      <vt:lpstr>Work Sheet</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Louisiana</dc:creator>
  <cp:lastModifiedBy>State of Louisiana</cp:lastModifiedBy>
  <cp:lastPrinted>2020-03-12T21:54:14Z</cp:lastPrinted>
  <dcterms:created xsi:type="dcterms:W3CDTF">2019-09-20T22:24:30Z</dcterms:created>
  <dcterms:modified xsi:type="dcterms:W3CDTF">2020-04-24T20:27:57Z</dcterms:modified>
</cp:coreProperties>
</file>